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край" sheetId="1" r:id="rId1"/>
  </sheets>
  <definedNames/>
  <calcPr fullCalcOnLoad="1"/>
</workbook>
</file>

<file path=xl/sharedStrings.xml><?xml version="1.0" encoding="utf-8"?>
<sst xmlns="http://schemas.openxmlformats.org/spreadsheetml/2006/main" count="188" uniqueCount="183">
  <si>
    <t>                  ОТЧЕТНОСТЬ ФЕДЕРАЛЬНОЙ НАЛОГОВОЙ СЛУЖБЫ</t>
  </si>
  <si>
    <t>                                                         ОТЧЕТ</t>
  </si>
  <si>
    <t>            О КОЛИЧЕСТВЕ ИНДИВИДУАЛЬНЫХ ПРЕДПРИНИМАТЕЛЕЙ,</t>
  </si>
  <si>
    <t>         ПРИМЕНЯЮЩИХ ПАТЕНТНУЮ СИСТЕМУ НАЛОГООБЛОЖЕНИЯ,</t>
  </si>
  <si>
    <t>                 И ВЫДАННЫХ ПАТЕНТОВ НА ПРАВО ПРИМЕНЕНИЯ</t>
  </si>
  <si>
    <t>                      ПАТЕНТНОЙ СИСТЕМЫ НАЛОГООБЛОЖЕНИЯ</t>
  </si>
  <si>
    <t>         В РАЗРЕЗЕ ВИДОВ ПРЕДПРИНИМАТЕЛЬСКОЙ ДЕЯТЕЛЬНОСТИ</t>
  </si>
  <si>
    <t>01.07.2015</t>
  </si>
  <si>
    <t>                                                                              Форма № 1-ПАТЕНТ</t>
  </si>
  <si>
    <t>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</si>
  <si>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от 17.12.2014  № ММВ-7-1/658@</t>
  </si>
  <si>
    <t>Разрез по графе  </t>
  </si>
  <si>
    <t>1 - Значения показателей</t>
  </si>
  <si>
    <t>-</t>
  </si>
  <si>
    <t>код</t>
  </si>
  <si>
    <t>А</t>
  </si>
  <si>
    <t>Б</t>
  </si>
  <si>
    <t>08701000</t>
  </si>
  <si>
    <t>[SUF]</t>
  </si>
  <si>
    <t>Всего выдано патентов (единиц):</t>
  </si>
  <si>
    <t>1000</t>
  </si>
  <si>
    <t>в том числе по видам предпринимательской деятельности:</t>
  </si>
  <si>
    <t>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</si>
  <si>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1010</t>
  </si>
  <si>
    <t>ремонт, чистка, окраска и пошив обуви</t>
  </si>
  <si>
    <t>1020</t>
  </si>
  <si>
    <t>парикмахерские и косметические услуги</t>
  </si>
  <si>
    <t>1030</t>
  </si>
  <si>
    <t>химическая чистка, крашение и услуги прачечных</t>
  </si>
  <si>
    <t>1040</t>
  </si>
  <si>
    <t>изготовление и ремонт металлической галантереи, ключей, номерных знаков, указателей улиц</t>
  </si>
  <si>
    <t>1050</t>
  </si>
  <si>
    <t>ремонт и техническое обслуживание бытовой радиоэлектронной аппаратуры, бытовых машин и бытовых приборов, часов, ремонт и изготовление металлоизделий</t>
  </si>
  <si>
    <t>1060</t>
  </si>
  <si>
    <t>ремонт мебели</t>
  </si>
  <si>
    <t>1070</t>
  </si>
  <si>
    <t>услуги фотоателье, фото- и кинолабораторий</t>
  </si>
  <si>
    <t>1080</t>
  </si>
  <si>
    <t>техническое обслуживание и ремонт автотранспортных и мототранспортных средств, машин и оборудования</t>
  </si>
  <si>
    <t>1090</t>
  </si>
  <si>
    <t>оказание автотранспортных услуг по перевозке грузов автомобильным транспортом</t>
  </si>
  <si>
    <t>1100</t>
  </si>
  <si>
    <t>оказание автотранспортных услуг по перевозке пассажиров автомобильным транспортом</t>
  </si>
  <si>
    <t>1110</t>
  </si>
  <si>
    <t>ремонт жилья и других построек</t>
  </si>
  <si>
    <t>1120</t>
  </si>
  <si>
    <t>услуги по производству монтажных, электромонтажных, санитарно - технических и сварочных работ</t>
  </si>
  <si>
    <t>1130</t>
  </si>
  <si>
    <t>услуги по остеклению балконов и лоджий, нарезке стекла и зеркал, художественной обработке стекла</t>
  </si>
  <si>
    <t>1140</t>
  </si>
  <si>
    <t>услуги по обучению населения на курсах и по репетиторству</t>
  </si>
  <si>
    <t>1150</t>
  </si>
  <si>
    <t>услуги по присмотру и уходу за детьми и больными</t>
  </si>
  <si>
    <t>1160</t>
  </si>
  <si>
    <t>услуги по приему стеклопосуды и вторичного сырья, за исключением металлолома</t>
  </si>
  <si>
    <t>1170</t>
  </si>
  <si>
    <t>ветеринарные услуги</t>
  </si>
  <si>
    <t>1180</t>
  </si>
  <si>
    <t>сдача в аренду (наем) жилых и нежилых помещений, дач, земельных участков, принадлежащих индивидуальному предпринимателю на праве собственности</t>
  </si>
  <si>
    <t>1190</t>
  </si>
  <si>
    <t>изготовление изделий народных художественных промыслов</t>
  </si>
  <si>
    <t>1200</t>
  </si>
  <si>
    <t>прочие услуги производственного характера (услуги по переработке сельскохозяйственных продуктов и даров леса, в том числе по помолу зерна, обдирке круп, переработке маслосемян, изготовлению и копчению колбас, переработке картофеля, переработке давальческой мытой шерсти на трикотажную пряжу, выделке шкур животных, расчесу шерсти, стрижке домашних животных, ремонту и изготовлению бондарной посуды и гончарных изделий, защите садов, огородов и зеленых насаждений от вредителей и болезней; изготовление валяной обуви; изготовление сельскохозяйственного инвентаря из материала заказчика; граверные работы по металлу, стеклу, фарфору, дереву, керамике; изготовление и ремонт деревянных лодок; ремонт игрушек; ремонт туристского снаряжения и инвентаря; услуги по вспашке огородов и распиловке дров; услуги по ремонту и изготовлению очковой оптики; изготовление и печатание визитных карточек и пригласительных билетов на семейные торжества; переплетные, брошюровочные, окантовочные, картонажные работы; зарядка газовых баллончиков для сифонов, замена элементов питания в электронных часах и других приборах)</t>
  </si>
  <si>
    <t>1210</t>
  </si>
  <si>
    <t>производство и реставрация ковров и ковровых изделий</t>
  </si>
  <si>
    <t>1220</t>
  </si>
  <si>
    <t>ремонт ювелирных изделий, бижутерии</t>
  </si>
  <si>
    <t>1230</t>
  </si>
  <si>
    <t>чеканка и гравировка ювелирных изделий</t>
  </si>
  <si>
    <t>1240</t>
  </si>
  <si>
    <t>монофоническая и стереофоническая запись речи, пения, инструментального исполнения заказчика на магнитную ленту, компакт - диск, перезапись музыкальных и литературных произведений на магнитную ленту, компакт - диск</t>
  </si>
  <si>
    <t>1250</t>
  </si>
  <si>
    <t>услуги по уборке жилых помещений и ведению домашнего хозяйства</t>
  </si>
  <si>
    <t>1260</t>
  </si>
  <si>
    <t>услуги по оформлению интерьера жилого помещения и услуги художественного оформления</t>
  </si>
  <si>
    <t>1270</t>
  </si>
  <si>
    <t>проведение занятий по физической культуре и спорту</t>
  </si>
  <si>
    <t>1280</t>
  </si>
  <si>
    <t>услуги носильщиков на железнодорожных вокзалах, автовокзалах, аэровокзалах, в аэропортах, морских, речных портах</t>
  </si>
  <si>
    <t>1290</t>
  </si>
  <si>
    <t>услуги платных туалетов</t>
  </si>
  <si>
    <t>1300</t>
  </si>
  <si>
    <t>услуги поваров по изготовлению блюд на дому</t>
  </si>
  <si>
    <t>1310</t>
  </si>
  <si>
    <t>оказание услуг по перевозке пассажиров водным транспортом</t>
  </si>
  <si>
    <t>1320</t>
  </si>
  <si>
    <t>оказание услуг по перевозке грузов водным транспортом</t>
  </si>
  <si>
    <t>1330</t>
  </si>
  <si>
    <t>услуги, связанные со сбытом сельскохозяйственной продукции (хранение, сортировка, сушка, мойка, расфасовка, упаковка и транспортировка)</t>
  </si>
  <si>
    <t>1340</t>
  </si>
  <si>
    <t>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</si>
  <si>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1350</t>
  </si>
  <si>
    <t>услуги по зеленому хозяйству и декоративному цветоводству</t>
  </si>
  <si>
    <t>1360</t>
  </si>
  <si>
    <t>ведение охотничьего хозяйства и осуществление охоты</t>
  </si>
  <si>
    <t>1370</t>
  </si>
  <si>
    <t>занятие медицинской деятельностью или фармацевтической деятельностью лицом, имеющим лицензию на указанные виды деятельности</t>
  </si>
  <si>
    <t>1380</t>
  </si>
  <si>
    <t>осуществление частной детективной деятельности лицом, имеющим лицензию</t>
  </si>
  <si>
    <t>1390</t>
  </si>
  <si>
    <t>услуги по прокату</t>
  </si>
  <si>
    <t>1400</t>
  </si>
  <si>
    <t>экскурсионные услуги</t>
  </si>
  <si>
    <t>1410</t>
  </si>
  <si>
    <t>обрядовые услуги</t>
  </si>
  <si>
    <t>1420</t>
  </si>
  <si>
    <t>ритуальные услуги</t>
  </si>
  <si>
    <t>1430</t>
  </si>
  <si>
    <t>услуги уличных патрулей, охранников, сторожей и вахтеров</t>
  </si>
  <si>
    <t>1440</t>
  </si>
  <si>
    <t>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</t>
  </si>
  <si>
    <t>1450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</si>
  <si>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</si>
  <si>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1460</t>
  </si>
  <si>
    <t>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</t>
  </si>
  <si>
    <t>1470</t>
  </si>
  <si>
    <t>дополнительные виды предпринимательской деятельности, относящиеся к бытовым услугам в соответствии с ОКУН, не указанные в пункте 2 статьи 346.43 Налогового кодекса Российской Федерации, в отношении которых применяется патентная система налогообложения</t>
  </si>
  <si>
    <t>1480</t>
  </si>
  <si>
    <t>Количество индивидуальных предпринимателей, применяющих патентную систему налогообложения (чел.)</t>
  </si>
  <si>
    <t>1500</t>
  </si>
  <si>
    <t>Контрольная сумма</t>
  </si>
  <si>
    <t>2000</t>
  </si>
  <si>
    <t>Руководитель налогового органа ________________С. В. Ефремов  </t>
  </si>
  <si>
    <t>Ф.И.О.    исполнителя   Колесникова Л. С.</t>
  </si>
  <si>
    <t>ГОРОДСКОЙ ОКРУГ ГОРОД КОМСОМОЛЬСК-НА-АМУРЕ</t>
  </si>
  <si>
    <t>08709000</t>
  </si>
  <si>
    <t>НИКОЛАЕВСКИЙ МУНИЦИПАЛЬНЫЙ РАЙОН</t>
  </si>
  <si>
    <t>08631000</t>
  </si>
  <si>
    <t>КОРФОВСКОЕ ГОРОДСКОЕ ПОСЕЛЕНИЕ</t>
  </si>
  <si>
    <t>ТОПОЛЕВСКОЕ СЕЛЬСКОЕ ПОСЕЛЕНИЕ</t>
  </si>
  <si>
    <t>КОРСАКОВСКОЕ СЕЛЬСКОЕ ПОСЕЛЕНИЕ</t>
  </si>
  <si>
    <t>РАКИТНЕНСКОЕ СЕЛЬСКОЕ ПОСЕЛЕНИЕ</t>
  </si>
  <si>
    <t>МИРНЕНСКОЕ СЕЛЬСКОЕ ПОСЕЛЕНИЕ</t>
  </si>
  <si>
    <t>МИЧУРИНСКОЕ СЕЛЬСКОЕ ПОСЕЛЕНИЕ</t>
  </si>
  <si>
    <t>СЕЛЬСКОЕ ПОСЕЛЕНИЕ СЕЛО БЫЧИХА</t>
  </si>
  <si>
    <t>КНЯЗЕ-ВОЛКОНСКОЕ СЕЛЬСКОЕ ПОСЕЛЕНИЕ</t>
  </si>
  <si>
    <t>ОСИНОВОРЕЧЕНСКОЕ СЕЛЬСКОЕ ПОСЕЛЕНИЕ</t>
  </si>
  <si>
    <t>ХОРСКОЕ ГОРОДСКОЕ ПОСЕЛЕНИЕ</t>
  </si>
  <si>
    <t>МАРУСИНСКОЕ СЕЛЬСКОЕ ПОСЕЛЕНИЕ</t>
  </si>
  <si>
    <t>СЕЛЬСКОЕ ПОСЕЛЕНИЕ СЕЛО ИЛЬИНКА</t>
  </si>
  <si>
    <t>ГОРОДСКОЕ ПОСЕЛЕНИЕ РАБОЧИЙ ПОСЕЛОК ПЕРЕЯСЛАВКА</t>
  </si>
  <si>
    <t>ГОРОДСКОЕ ПОСЕЛЕНИЕ ГОРОД БИКИН</t>
  </si>
  <si>
    <t>ГОРОДСКОЕ ПОСЕЛЕНИЕ ГОРОД ВЯЗЕМСКИЙ</t>
  </si>
  <si>
    <t>08655155</t>
  </si>
  <si>
    <t>08655465</t>
  </si>
  <si>
    <t>08655431</t>
  </si>
  <si>
    <t>08655459</t>
  </si>
  <si>
    <t>08655440</t>
  </si>
  <si>
    <t>08655443</t>
  </si>
  <si>
    <t>08655407</t>
  </si>
  <si>
    <t>08655425</t>
  </si>
  <si>
    <t>08655453</t>
  </si>
  <si>
    <t>08624157</t>
  </si>
  <si>
    <t>08624428</t>
  </si>
  <si>
    <t>08655419</t>
  </si>
  <si>
    <t>08624151</t>
  </si>
  <si>
    <t>08609101</t>
  </si>
  <si>
    <t>08617101</t>
  </si>
  <si>
    <t>ГОРОДСКОЕ ПОСЕЛЕНИЕ ГОРОД СОВЕТСКАЯ ГАВАНЬ</t>
  </si>
  <si>
    <t>ГОРОДСКОЕ ПОСЕЛЕНИЕ РАБОЧИЙ ПОСЕЛОК ВАНИНО</t>
  </si>
  <si>
    <t>08642101</t>
  </si>
  <si>
    <t>08612151</t>
  </si>
  <si>
    <t>СЕЛЬСКОЕ ПОСЕЛЕНИЕ СЕЛО НОВЫЙ МИР</t>
  </si>
  <si>
    <t>ГОРОДСКОЕ ПОСЕЛЕНИЕ РАБОЧИЙ ПОСЕЛОК СОЛНЕЧНЫЙ</t>
  </si>
  <si>
    <t>ГОРОДСКОЕ ПОСЕЛЕНИЕ ГОРОД АМУРСК</t>
  </si>
  <si>
    <t>08620446</t>
  </si>
  <si>
    <t>08644151</t>
  </si>
  <si>
    <t>08603101</t>
  </si>
  <si>
    <t>Итого по краю</t>
  </si>
  <si>
    <t>Налоговый орган 2700</t>
  </si>
  <si>
    <t>Хабаровский край</t>
  </si>
  <si>
    <t>телефон исполнителя  972369</t>
  </si>
  <si>
    <t>ВСЕГО район им Лазо</t>
  </si>
  <si>
    <t>ВСЕГО Хабаровский район</t>
  </si>
  <si>
    <t>Всего МРИ № 3</t>
  </si>
  <si>
    <t>Всего МРИ № 5</t>
  </si>
  <si>
    <t>Комсом р</t>
  </si>
  <si>
    <t>Всего МРИ № 8</t>
  </si>
  <si>
    <t>Центральный район</t>
  </si>
  <si>
    <t>Индустриальный район</t>
  </si>
  <si>
    <t>Железнодорожный район</t>
  </si>
  <si>
    <t>Северный округ</t>
  </si>
  <si>
    <t>Итого                г. Хабаровск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</si>
</sst>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0" fillId="0" borderId="0" xfId="0" applyFill="1" applyAlignment="1">
      <alignment horizontal="left"/>
    </xf>
    <xf numFmtId="49" fontId="2" fillId="0" borderId="10" xfId="0" applyNumberFormat="1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wrapText="1"/>
    </xf>
    <xf numFmtId="3" fontId="2" fillId="0" borderId="11" xfId="0" applyNumberFormat="1" applyFont="1" applyBorder="1" applyAlignment="1">
      <alignment horizontal="right" wrapText="1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wrapText="1"/>
    </xf>
    <xf numFmtId="3" fontId="2" fillId="0" borderId="13" xfId="0" applyNumberFormat="1" applyFont="1" applyBorder="1" applyAlignment="1">
      <alignment horizontal="right" wrapText="1"/>
    </xf>
    <xf numFmtId="3" fontId="0" fillId="0" borderId="0" xfId="0" applyNumberFormat="1" applyAlignment="1">
      <alignment horizontal="left"/>
    </xf>
    <xf numFmtId="0" fontId="41" fillId="0" borderId="12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right" wrapText="1"/>
    </xf>
    <xf numFmtId="3" fontId="32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42" fillId="0" borderId="0" xfId="0" applyFont="1" applyAlignment="1">
      <alignment horizontal="left"/>
    </xf>
    <xf numFmtId="3" fontId="3" fillId="0" borderId="13" xfId="0" applyNumberFormat="1" applyFont="1" applyBorder="1" applyAlignment="1">
      <alignment horizontal="right" wrapText="1"/>
    </xf>
    <xf numFmtId="49" fontId="3" fillId="0" borderId="13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3" fontId="2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3" fontId="0" fillId="0" borderId="0" xfId="0" applyNumberForma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3" fontId="0" fillId="0" borderId="0" xfId="0" applyNumberFormat="1" applyFill="1" applyAlignment="1">
      <alignment horizontal="left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3" fontId="32" fillId="0" borderId="12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5"/>
  <sheetViews>
    <sheetView tabSelected="1" zoomScalePageLayoutView="0" workbookViewId="0" topLeftCell="AC12">
      <selection activeCell="AO22" sqref="AO22"/>
    </sheetView>
  </sheetViews>
  <sheetFormatPr defaultColWidth="9.140625" defaultRowHeight="15"/>
  <cols>
    <col min="1" max="1" width="47.140625" style="0" customWidth="1"/>
    <col min="2" max="2" width="4.7109375" style="0" customWidth="1"/>
    <col min="3" max="3" width="7.421875" style="0" customWidth="1"/>
    <col min="4" max="4" width="7.7109375" style="0" customWidth="1"/>
    <col min="5" max="5" width="7.421875" style="0" customWidth="1"/>
    <col min="6" max="6" width="7.57421875" style="0" customWidth="1"/>
    <col min="7" max="7" width="10.140625" style="0" customWidth="1"/>
    <col min="8" max="18" width="10.421875" style="0" customWidth="1"/>
    <col min="19" max="19" width="8.57421875" style="0" customWidth="1"/>
    <col min="20" max="20" width="11.00390625" style="12" customWidth="1"/>
    <col min="21" max="23" width="10.421875" style="0" customWidth="1"/>
    <col min="24" max="24" width="9.140625" style="12" customWidth="1"/>
    <col min="25" max="26" width="10.421875" style="0" customWidth="1"/>
    <col min="27" max="27" width="7.140625" style="0" customWidth="1"/>
    <col min="28" max="29" width="10.421875" style="12" customWidth="1"/>
    <col min="30" max="30" width="7.7109375" style="0" customWidth="1"/>
    <col min="31" max="33" width="10.421875" style="0" customWidth="1"/>
    <col min="34" max="34" width="7.8515625" style="0" customWidth="1"/>
    <col min="35" max="228" width="10.421875" style="0" customWidth="1"/>
  </cols>
  <sheetData>
    <row r="1" spans="1:29" s="1" customFormat="1" ht="13.5" customHeight="1">
      <c r="A1" s="30" t="s">
        <v>0</v>
      </c>
      <c r="B1" s="31"/>
      <c r="C1" s="31"/>
      <c r="D1" s="31"/>
      <c r="T1" s="9"/>
      <c r="X1" s="9"/>
      <c r="AB1" s="9"/>
      <c r="AC1" s="9"/>
    </row>
    <row r="2" spans="1:29" s="1" customFormat="1" ht="12" customHeight="1">
      <c r="A2" s="30" t="s">
        <v>1</v>
      </c>
      <c r="B2" s="31"/>
      <c r="C2" s="31"/>
      <c r="D2" s="31"/>
      <c r="T2" s="9"/>
      <c r="X2" s="9"/>
      <c r="AB2" s="9"/>
      <c r="AC2" s="9"/>
    </row>
    <row r="3" spans="1:29" s="1" customFormat="1" ht="12.75" customHeight="1">
      <c r="A3" s="30" t="s">
        <v>2</v>
      </c>
      <c r="B3" s="31"/>
      <c r="C3" s="31"/>
      <c r="D3" s="31"/>
      <c r="T3" s="9"/>
      <c r="X3" s="9"/>
      <c r="AB3" s="9"/>
      <c r="AC3" s="9"/>
    </row>
    <row r="4" spans="1:29" s="1" customFormat="1" ht="11.25" customHeight="1">
      <c r="A4" s="30" t="s">
        <v>3</v>
      </c>
      <c r="B4" s="31"/>
      <c r="C4" s="31"/>
      <c r="D4" s="31"/>
      <c r="T4" s="9"/>
      <c r="X4" s="9"/>
      <c r="AB4" s="9"/>
      <c r="AC4" s="9"/>
    </row>
    <row r="5" spans="1:29" s="1" customFormat="1" ht="11.25" customHeight="1">
      <c r="A5" s="30" t="s">
        <v>4</v>
      </c>
      <c r="B5" s="31"/>
      <c r="C5" s="31"/>
      <c r="D5" s="31"/>
      <c r="T5" s="9"/>
      <c r="X5" s="9"/>
      <c r="AB5" s="9"/>
      <c r="AC5" s="9"/>
    </row>
    <row r="6" spans="1:29" s="1" customFormat="1" ht="13.5" customHeight="1">
      <c r="A6" s="30" t="s">
        <v>5</v>
      </c>
      <c r="B6" s="31"/>
      <c r="C6" s="31"/>
      <c r="D6" s="31"/>
      <c r="T6" s="9"/>
      <c r="X6" s="9"/>
      <c r="AB6" s="9"/>
      <c r="AC6" s="9"/>
    </row>
    <row r="7" spans="1:29" s="1" customFormat="1" ht="12.75" customHeight="1">
      <c r="A7" s="30" t="s">
        <v>6</v>
      </c>
      <c r="B7" s="31"/>
      <c r="C7" s="31"/>
      <c r="D7" s="31"/>
      <c r="T7" s="9"/>
      <c r="X7" s="9"/>
      <c r="AB7" s="9"/>
      <c r="AC7" s="9"/>
    </row>
    <row r="8" spans="1:29" s="1" customFormat="1" ht="15">
      <c r="A8" s="2" t="s">
        <v>7</v>
      </c>
      <c r="T8" s="9"/>
      <c r="X8" s="9"/>
      <c r="AB8" s="9"/>
      <c r="AC8" s="9"/>
    </row>
    <row r="9" spans="1:29" s="1" customFormat="1" ht="15">
      <c r="A9" s="2" t="s">
        <v>8</v>
      </c>
      <c r="T9" s="9"/>
      <c r="X9" s="9"/>
      <c r="AB9" s="9"/>
      <c r="AC9" s="9"/>
    </row>
    <row r="10" spans="1:29" s="1" customFormat="1" ht="15">
      <c r="A10" s="2" t="s">
        <v>9</v>
      </c>
      <c r="T10" s="9"/>
      <c r="X10" s="9"/>
      <c r="AB10" s="9"/>
      <c r="AC10" s="9"/>
    </row>
    <row r="11" spans="1:29" s="1" customFormat="1" ht="15">
      <c r="A11" s="2" t="s">
        <v>10</v>
      </c>
      <c r="T11" s="9"/>
      <c r="X11" s="9"/>
      <c r="AB11" s="9"/>
      <c r="AC11" s="9"/>
    </row>
    <row r="12" spans="1:29" s="1" customFormat="1" ht="15">
      <c r="A12" s="2" t="s">
        <v>170</v>
      </c>
      <c r="T12" s="9"/>
      <c r="X12" s="9"/>
      <c r="AB12" s="9"/>
      <c r="AC12" s="9"/>
    </row>
    <row r="13" spans="1:29" s="1" customFormat="1" ht="15">
      <c r="A13" s="2" t="s">
        <v>169</v>
      </c>
      <c r="T13" s="9"/>
      <c r="X13" s="9"/>
      <c r="AB13" s="9"/>
      <c r="AC13" s="9"/>
    </row>
    <row r="14" spans="1:31" s="1" customFormat="1" ht="15">
      <c r="A14" s="2" t="s">
        <v>11</v>
      </c>
      <c r="T14" s="9"/>
      <c r="X14" s="9"/>
      <c r="AA14" s="22"/>
      <c r="AB14" s="9"/>
      <c r="AC14" s="9"/>
      <c r="AE14" s="1" t="s">
        <v>176</v>
      </c>
    </row>
    <row r="15" spans="1:29" s="1" customFormat="1" ht="15">
      <c r="A15" s="2" t="s">
        <v>12</v>
      </c>
      <c r="T15" s="9"/>
      <c r="X15" s="9"/>
      <c r="AB15" s="9"/>
      <c r="AC15" s="9"/>
    </row>
    <row r="16" spans="1:35" s="3" customFormat="1" ht="72">
      <c r="A16" s="4" t="s">
        <v>13</v>
      </c>
      <c r="B16" s="4" t="s">
        <v>14</v>
      </c>
      <c r="C16" s="4" t="s">
        <v>178</v>
      </c>
      <c r="D16" s="13" t="s">
        <v>181</v>
      </c>
      <c r="E16" s="4" t="s">
        <v>179</v>
      </c>
      <c r="F16" s="4" t="s">
        <v>180</v>
      </c>
      <c r="G16" s="27" t="s">
        <v>182</v>
      </c>
      <c r="H16" s="24" t="s">
        <v>124</v>
      </c>
      <c r="I16" s="24" t="s">
        <v>126</v>
      </c>
      <c r="J16" s="18" t="s">
        <v>128</v>
      </c>
      <c r="K16" s="18" t="s">
        <v>129</v>
      </c>
      <c r="L16" s="18" t="s">
        <v>130</v>
      </c>
      <c r="M16" s="18" t="s">
        <v>131</v>
      </c>
      <c r="N16" s="18" t="s">
        <v>132</v>
      </c>
      <c r="O16" s="18" t="s">
        <v>133</v>
      </c>
      <c r="P16" s="18" t="s">
        <v>134</v>
      </c>
      <c r="Q16" s="18" t="s">
        <v>135</v>
      </c>
      <c r="R16" s="18" t="s">
        <v>136</v>
      </c>
      <c r="S16" s="18" t="s">
        <v>139</v>
      </c>
      <c r="T16" s="43" t="s">
        <v>173</v>
      </c>
      <c r="U16" s="18" t="s">
        <v>137</v>
      </c>
      <c r="V16" s="18" t="s">
        <v>138</v>
      </c>
      <c r="W16" s="19" t="s">
        <v>140</v>
      </c>
      <c r="X16" s="47" t="s">
        <v>172</v>
      </c>
      <c r="Y16" s="25" t="s">
        <v>141</v>
      </c>
      <c r="Z16" s="24" t="s">
        <v>142</v>
      </c>
      <c r="AA16" s="18" t="s">
        <v>174</v>
      </c>
      <c r="AB16" s="26" t="s">
        <v>158</v>
      </c>
      <c r="AC16" s="26" t="s">
        <v>159</v>
      </c>
      <c r="AD16" s="18" t="s">
        <v>175</v>
      </c>
      <c r="AE16" s="24" t="s">
        <v>162</v>
      </c>
      <c r="AF16" s="24" t="s">
        <v>163</v>
      </c>
      <c r="AG16" s="24" t="s">
        <v>164</v>
      </c>
      <c r="AH16" s="18" t="s">
        <v>177</v>
      </c>
      <c r="AI16" s="23" t="s">
        <v>168</v>
      </c>
    </row>
    <row r="17" spans="1:35" ht="26.25">
      <c r="A17" s="5" t="s">
        <v>15</v>
      </c>
      <c r="B17" s="6" t="s">
        <v>16</v>
      </c>
      <c r="C17" s="6" t="s">
        <v>17</v>
      </c>
      <c r="D17" s="6" t="s">
        <v>17</v>
      </c>
      <c r="E17" s="6" t="s">
        <v>17</v>
      </c>
      <c r="F17" s="6" t="s">
        <v>17</v>
      </c>
      <c r="G17" s="6"/>
      <c r="H17" s="6" t="s">
        <v>125</v>
      </c>
      <c r="I17" s="6" t="s">
        <v>127</v>
      </c>
      <c r="J17" s="6" t="s">
        <v>143</v>
      </c>
      <c r="K17" s="6" t="s">
        <v>144</v>
      </c>
      <c r="L17" s="6" t="s">
        <v>145</v>
      </c>
      <c r="M17" s="6" t="s">
        <v>146</v>
      </c>
      <c r="N17" s="6" t="s">
        <v>147</v>
      </c>
      <c r="O17" s="6" t="s">
        <v>148</v>
      </c>
      <c r="P17" s="6" t="s">
        <v>149</v>
      </c>
      <c r="Q17" s="6" t="s">
        <v>150</v>
      </c>
      <c r="R17" s="6" t="s">
        <v>151</v>
      </c>
      <c r="S17" s="6" t="s">
        <v>154</v>
      </c>
      <c r="T17" s="10"/>
      <c r="U17" s="6" t="s">
        <v>152</v>
      </c>
      <c r="V17" s="6" t="s">
        <v>153</v>
      </c>
      <c r="W17" s="14" t="s">
        <v>155</v>
      </c>
      <c r="X17" s="48"/>
      <c r="Y17" s="20" t="s">
        <v>156</v>
      </c>
      <c r="Z17" s="6" t="s">
        <v>157</v>
      </c>
      <c r="AA17" s="6" t="s">
        <v>18</v>
      </c>
      <c r="AB17" s="10" t="s">
        <v>160</v>
      </c>
      <c r="AC17" s="10" t="s">
        <v>161</v>
      </c>
      <c r="AD17" s="6" t="s">
        <v>18</v>
      </c>
      <c r="AE17" s="6" t="s">
        <v>165</v>
      </c>
      <c r="AF17" s="6" t="s">
        <v>166</v>
      </c>
      <c r="AG17" s="6" t="s">
        <v>167</v>
      </c>
      <c r="AH17" s="14" t="s">
        <v>18</v>
      </c>
      <c r="AI17" s="16"/>
    </row>
    <row r="18" spans="1:35" ht="15.75" customHeight="1">
      <c r="A18" s="5" t="s">
        <v>19</v>
      </c>
      <c r="B18" s="6" t="s">
        <v>20</v>
      </c>
      <c r="C18" s="7">
        <v>148</v>
      </c>
      <c r="D18" s="7">
        <v>69</v>
      </c>
      <c r="E18" s="7">
        <v>63</v>
      </c>
      <c r="F18" s="7">
        <v>51</v>
      </c>
      <c r="G18" s="28">
        <f>F18+E18+D18+C18</f>
        <v>331</v>
      </c>
      <c r="H18" s="7">
        <v>72</v>
      </c>
      <c r="I18" s="7">
        <v>1</v>
      </c>
      <c r="J18" s="7">
        <v>2</v>
      </c>
      <c r="K18" s="7">
        <v>3</v>
      </c>
      <c r="L18" s="7">
        <v>2</v>
      </c>
      <c r="M18" s="7">
        <v>3</v>
      </c>
      <c r="N18" s="7">
        <v>1</v>
      </c>
      <c r="O18" s="7">
        <v>4</v>
      </c>
      <c r="P18" s="7">
        <v>1</v>
      </c>
      <c r="Q18" s="7">
        <v>6</v>
      </c>
      <c r="R18" s="7">
        <v>1</v>
      </c>
      <c r="S18" s="7">
        <v>1</v>
      </c>
      <c r="T18" s="35">
        <f>S18+R18+Q18+P18+O18+N18+M18+L18+K18+J18</f>
        <v>24</v>
      </c>
      <c r="U18" s="7">
        <v>6</v>
      </c>
      <c r="V18" s="7">
        <v>1</v>
      </c>
      <c r="W18" s="15">
        <v>4</v>
      </c>
      <c r="X18" s="49">
        <f>W18+V18+U18</f>
        <v>11</v>
      </c>
      <c r="Y18" s="32">
        <v>2</v>
      </c>
      <c r="Z18" s="28">
        <v>4</v>
      </c>
      <c r="AA18" s="7">
        <v>41</v>
      </c>
      <c r="AB18" s="35">
        <v>4</v>
      </c>
      <c r="AC18" s="35">
        <v>1</v>
      </c>
      <c r="AD18" s="7">
        <v>5</v>
      </c>
      <c r="AE18" s="28">
        <v>6</v>
      </c>
      <c r="AF18" s="28">
        <v>1</v>
      </c>
      <c r="AG18" s="28">
        <v>8</v>
      </c>
      <c r="AH18" s="15">
        <v>15</v>
      </c>
      <c r="AI18" s="29">
        <f>AH18+AD18+AA18+I18+H18+G18</f>
        <v>465</v>
      </c>
    </row>
    <row r="19" spans="1:35" ht="26.25">
      <c r="A19" s="5" t="s">
        <v>21</v>
      </c>
      <c r="B19" s="6"/>
      <c r="C19" s="6"/>
      <c r="D19" s="6"/>
      <c r="E19" s="6"/>
      <c r="F19" s="6"/>
      <c r="G19" s="28">
        <f aca="true" t="shared" si="0" ref="G19:G69">F19+E19+D19+C19</f>
        <v>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36"/>
      <c r="U19" s="6"/>
      <c r="V19" s="6"/>
      <c r="W19" s="14"/>
      <c r="X19" s="49">
        <f aca="true" t="shared" si="1" ref="X19:X68">W19+V19+U19</f>
        <v>0</v>
      </c>
      <c r="Y19" s="33"/>
      <c r="Z19" s="34"/>
      <c r="AA19" s="6"/>
      <c r="AB19" s="36"/>
      <c r="AC19" s="36"/>
      <c r="AD19" s="6"/>
      <c r="AE19" s="34"/>
      <c r="AF19" s="34"/>
      <c r="AG19" s="34"/>
      <c r="AH19" s="14"/>
      <c r="AI19" s="29">
        <f aca="true" t="shared" si="2" ref="AI19:AI68">AH19+AD19+AA19+I19+H19+G19</f>
        <v>0</v>
      </c>
    </row>
    <row r="20" spans="1:35" ht="51.75">
      <c r="A20" s="8" t="s">
        <v>22</v>
      </c>
      <c r="B20" s="6" t="s">
        <v>23</v>
      </c>
      <c r="C20" s="7">
        <v>2</v>
      </c>
      <c r="D20" s="7">
        <v>0</v>
      </c>
      <c r="E20" s="7">
        <v>1</v>
      </c>
      <c r="F20" s="7">
        <v>0</v>
      </c>
      <c r="G20" s="28">
        <f t="shared" si="0"/>
        <v>3</v>
      </c>
      <c r="H20" s="7">
        <v>2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35">
        <f>S20+R20+Q20+P20+O20+N20+M20+L20+K20+J20</f>
        <v>0</v>
      </c>
      <c r="U20" s="7">
        <v>0</v>
      </c>
      <c r="V20" s="7">
        <v>0</v>
      </c>
      <c r="W20" s="15">
        <v>0</v>
      </c>
      <c r="X20" s="49">
        <f t="shared" si="1"/>
        <v>0</v>
      </c>
      <c r="Y20" s="32">
        <v>0</v>
      </c>
      <c r="Z20" s="28">
        <v>0</v>
      </c>
      <c r="AA20" s="7">
        <v>0</v>
      </c>
      <c r="AB20" s="35">
        <v>0</v>
      </c>
      <c r="AC20" s="35">
        <v>0</v>
      </c>
      <c r="AD20" s="7">
        <v>0</v>
      </c>
      <c r="AE20" s="28">
        <v>0</v>
      </c>
      <c r="AF20" s="28">
        <v>0</v>
      </c>
      <c r="AG20" s="28">
        <v>0</v>
      </c>
      <c r="AH20" s="15">
        <v>0</v>
      </c>
      <c r="AI20" s="29">
        <f t="shared" si="2"/>
        <v>5</v>
      </c>
    </row>
    <row r="21" spans="1:35" ht="11.25" customHeight="1">
      <c r="A21" s="8" t="s">
        <v>24</v>
      </c>
      <c r="B21" s="6" t="s">
        <v>25</v>
      </c>
      <c r="C21" s="7">
        <v>0</v>
      </c>
      <c r="D21" s="7">
        <v>0</v>
      </c>
      <c r="E21" s="7">
        <v>0</v>
      </c>
      <c r="F21" s="7">
        <v>0</v>
      </c>
      <c r="G21" s="28">
        <f t="shared" si="0"/>
        <v>0</v>
      </c>
      <c r="H21" s="7">
        <v>3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35">
        <f aca="true" t="shared" si="3" ref="T21:T68">S21+R21+Q21+P21+O21+N21+M21+L21+K21+J21</f>
        <v>0</v>
      </c>
      <c r="U21" s="7">
        <v>0</v>
      </c>
      <c r="V21" s="7">
        <v>0</v>
      </c>
      <c r="W21" s="15">
        <v>0</v>
      </c>
      <c r="X21" s="49">
        <f t="shared" si="1"/>
        <v>0</v>
      </c>
      <c r="Y21" s="32">
        <v>1</v>
      </c>
      <c r="Z21" s="28">
        <v>0</v>
      </c>
      <c r="AA21" s="7">
        <v>1</v>
      </c>
      <c r="AB21" s="35">
        <v>0</v>
      </c>
      <c r="AC21" s="35">
        <v>0</v>
      </c>
      <c r="AD21" s="7">
        <v>0</v>
      </c>
      <c r="AE21" s="28">
        <v>0</v>
      </c>
      <c r="AF21" s="28">
        <v>0</v>
      </c>
      <c r="AG21" s="28">
        <v>0</v>
      </c>
      <c r="AH21" s="15">
        <v>0</v>
      </c>
      <c r="AI21" s="29">
        <f t="shared" si="2"/>
        <v>4</v>
      </c>
    </row>
    <row r="22" spans="1:35" ht="12" customHeight="1">
      <c r="A22" s="8" t="s">
        <v>26</v>
      </c>
      <c r="B22" s="6" t="s">
        <v>27</v>
      </c>
      <c r="C22" s="7">
        <v>2</v>
      </c>
      <c r="D22" s="7">
        <v>7</v>
      </c>
      <c r="E22" s="7">
        <v>5</v>
      </c>
      <c r="F22" s="7">
        <v>3</v>
      </c>
      <c r="G22" s="28">
        <f t="shared" si="0"/>
        <v>17</v>
      </c>
      <c r="H22" s="7">
        <v>4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35">
        <f t="shared" si="3"/>
        <v>0</v>
      </c>
      <c r="U22" s="7">
        <v>0</v>
      </c>
      <c r="V22" s="7">
        <v>0</v>
      </c>
      <c r="W22" s="15">
        <v>0</v>
      </c>
      <c r="X22" s="49">
        <f t="shared" si="1"/>
        <v>0</v>
      </c>
      <c r="Y22" s="32">
        <v>0</v>
      </c>
      <c r="Z22" s="28">
        <v>0</v>
      </c>
      <c r="AA22" s="7">
        <v>0</v>
      </c>
      <c r="AB22" s="35">
        <v>0</v>
      </c>
      <c r="AC22" s="35">
        <v>0</v>
      </c>
      <c r="AD22" s="7">
        <v>0</v>
      </c>
      <c r="AE22" s="28">
        <v>0</v>
      </c>
      <c r="AF22" s="28">
        <v>0</v>
      </c>
      <c r="AG22" s="28">
        <v>0</v>
      </c>
      <c r="AH22" s="15">
        <v>0</v>
      </c>
      <c r="AI22" s="29">
        <f t="shared" si="2"/>
        <v>21</v>
      </c>
    </row>
    <row r="23" spans="1:35" ht="15" customHeight="1">
      <c r="A23" s="8" t="s">
        <v>28</v>
      </c>
      <c r="B23" s="6" t="s">
        <v>29</v>
      </c>
      <c r="C23" s="7">
        <v>1</v>
      </c>
      <c r="D23" s="7">
        <v>2</v>
      </c>
      <c r="E23" s="7">
        <v>0</v>
      </c>
      <c r="F23" s="7">
        <v>2</v>
      </c>
      <c r="G23" s="28">
        <f t="shared" si="0"/>
        <v>5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35">
        <f t="shared" si="3"/>
        <v>0</v>
      </c>
      <c r="U23" s="7">
        <v>0</v>
      </c>
      <c r="V23" s="7">
        <v>0</v>
      </c>
      <c r="W23" s="15">
        <v>0</v>
      </c>
      <c r="X23" s="49">
        <f t="shared" si="1"/>
        <v>0</v>
      </c>
      <c r="Y23" s="32">
        <v>0</v>
      </c>
      <c r="Z23" s="28">
        <v>0</v>
      </c>
      <c r="AA23" s="7">
        <v>0</v>
      </c>
      <c r="AB23" s="35">
        <v>0</v>
      </c>
      <c r="AC23" s="35">
        <v>0</v>
      </c>
      <c r="AD23" s="7">
        <v>0</v>
      </c>
      <c r="AE23" s="28">
        <v>0</v>
      </c>
      <c r="AF23" s="28">
        <v>0</v>
      </c>
      <c r="AG23" s="28">
        <v>0</v>
      </c>
      <c r="AH23" s="15">
        <v>0</v>
      </c>
      <c r="AI23" s="29">
        <f t="shared" si="2"/>
        <v>5</v>
      </c>
    </row>
    <row r="24" spans="1:35" ht="29.25" customHeight="1">
      <c r="A24" s="8" t="s">
        <v>30</v>
      </c>
      <c r="B24" s="6" t="s">
        <v>31</v>
      </c>
      <c r="C24" s="7">
        <v>0</v>
      </c>
      <c r="D24" s="7">
        <v>0</v>
      </c>
      <c r="E24" s="7">
        <v>0</v>
      </c>
      <c r="F24" s="7">
        <v>0</v>
      </c>
      <c r="G24" s="28">
        <f t="shared" si="0"/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35">
        <f t="shared" si="3"/>
        <v>0</v>
      </c>
      <c r="U24" s="7">
        <v>0</v>
      </c>
      <c r="V24" s="7">
        <v>0</v>
      </c>
      <c r="W24" s="15">
        <v>0</v>
      </c>
      <c r="X24" s="49">
        <f t="shared" si="1"/>
        <v>0</v>
      </c>
      <c r="Y24" s="32">
        <v>0</v>
      </c>
      <c r="Z24" s="28">
        <v>0</v>
      </c>
      <c r="AA24" s="7">
        <v>0</v>
      </c>
      <c r="AB24" s="35">
        <v>0</v>
      </c>
      <c r="AC24" s="35">
        <v>0</v>
      </c>
      <c r="AD24" s="7">
        <v>0</v>
      </c>
      <c r="AE24" s="28">
        <v>0</v>
      </c>
      <c r="AF24" s="28">
        <v>0</v>
      </c>
      <c r="AG24" s="28">
        <v>0</v>
      </c>
      <c r="AH24" s="15">
        <v>0</v>
      </c>
      <c r="AI24" s="29">
        <f t="shared" si="2"/>
        <v>0</v>
      </c>
    </row>
    <row r="25" spans="1:35" ht="48.75" customHeight="1">
      <c r="A25" s="8" t="s">
        <v>32</v>
      </c>
      <c r="B25" s="6" t="s">
        <v>33</v>
      </c>
      <c r="C25" s="7">
        <v>1</v>
      </c>
      <c r="D25" s="7">
        <v>2</v>
      </c>
      <c r="E25" s="7">
        <v>0</v>
      </c>
      <c r="F25" s="7">
        <v>1</v>
      </c>
      <c r="G25" s="28">
        <f t="shared" si="0"/>
        <v>4</v>
      </c>
      <c r="H25" s="7">
        <v>1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35">
        <f t="shared" si="3"/>
        <v>0</v>
      </c>
      <c r="U25" s="7">
        <v>0</v>
      </c>
      <c r="V25" s="7">
        <v>0</v>
      </c>
      <c r="W25" s="15">
        <v>0</v>
      </c>
      <c r="X25" s="49">
        <f t="shared" si="1"/>
        <v>0</v>
      </c>
      <c r="Y25" s="32">
        <v>1</v>
      </c>
      <c r="Z25" s="28">
        <v>0</v>
      </c>
      <c r="AA25" s="7">
        <v>1</v>
      </c>
      <c r="AB25" s="35">
        <v>0</v>
      </c>
      <c r="AC25" s="35">
        <v>0</v>
      </c>
      <c r="AD25" s="7">
        <v>0</v>
      </c>
      <c r="AE25" s="28">
        <v>0</v>
      </c>
      <c r="AF25" s="28">
        <v>0</v>
      </c>
      <c r="AG25" s="28">
        <v>0</v>
      </c>
      <c r="AH25" s="15">
        <v>0</v>
      </c>
      <c r="AI25" s="29">
        <f t="shared" si="2"/>
        <v>6</v>
      </c>
    </row>
    <row r="26" spans="1:35" ht="13.5" customHeight="1">
      <c r="A26" s="8" t="s">
        <v>34</v>
      </c>
      <c r="B26" s="6" t="s">
        <v>35</v>
      </c>
      <c r="C26" s="7">
        <v>0</v>
      </c>
      <c r="D26" s="7">
        <v>0</v>
      </c>
      <c r="E26" s="7">
        <v>1</v>
      </c>
      <c r="F26" s="7">
        <v>0</v>
      </c>
      <c r="G26" s="28">
        <f t="shared" si="0"/>
        <v>1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35">
        <f t="shared" si="3"/>
        <v>0</v>
      </c>
      <c r="U26" s="7">
        <v>0</v>
      </c>
      <c r="V26" s="7">
        <v>0</v>
      </c>
      <c r="W26" s="15">
        <v>0</v>
      </c>
      <c r="X26" s="49">
        <f t="shared" si="1"/>
        <v>0</v>
      </c>
      <c r="Y26" s="32">
        <v>0</v>
      </c>
      <c r="Z26" s="28">
        <v>0</v>
      </c>
      <c r="AA26" s="7">
        <v>0</v>
      </c>
      <c r="AB26" s="35">
        <v>0</v>
      </c>
      <c r="AC26" s="35">
        <v>0</v>
      </c>
      <c r="AD26" s="7">
        <v>0</v>
      </c>
      <c r="AE26" s="28">
        <v>0</v>
      </c>
      <c r="AF26" s="28">
        <v>0</v>
      </c>
      <c r="AG26" s="28">
        <v>0</v>
      </c>
      <c r="AH26" s="15">
        <v>0</v>
      </c>
      <c r="AI26" s="29">
        <f t="shared" si="2"/>
        <v>1</v>
      </c>
    </row>
    <row r="27" spans="1:35" ht="13.5" customHeight="1">
      <c r="A27" s="8" t="s">
        <v>36</v>
      </c>
      <c r="B27" s="6" t="s">
        <v>37</v>
      </c>
      <c r="C27" s="7">
        <v>0</v>
      </c>
      <c r="D27" s="7">
        <v>1</v>
      </c>
      <c r="E27" s="7">
        <v>0</v>
      </c>
      <c r="F27" s="7">
        <v>1</v>
      </c>
      <c r="G27" s="28">
        <f t="shared" si="0"/>
        <v>2</v>
      </c>
      <c r="H27" s="7">
        <v>3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35">
        <f t="shared" si="3"/>
        <v>0</v>
      </c>
      <c r="U27" s="7">
        <v>0</v>
      </c>
      <c r="V27" s="7">
        <v>0</v>
      </c>
      <c r="W27" s="15">
        <v>0</v>
      </c>
      <c r="X27" s="49">
        <f t="shared" si="1"/>
        <v>0</v>
      </c>
      <c r="Y27" s="32">
        <v>0</v>
      </c>
      <c r="Z27" s="28">
        <v>0</v>
      </c>
      <c r="AA27" s="7">
        <v>0</v>
      </c>
      <c r="AB27" s="35">
        <v>0</v>
      </c>
      <c r="AC27" s="35">
        <v>0</v>
      </c>
      <c r="AD27" s="7">
        <v>0</v>
      </c>
      <c r="AE27" s="28">
        <v>0</v>
      </c>
      <c r="AF27" s="28">
        <v>0</v>
      </c>
      <c r="AG27" s="28">
        <v>2</v>
      </c>
      <c r="AH27" s="15">
        <v>2</v>
      </c>
      <c r="AI27" s="29">
        <f t="shared" si="2"/>
        <v>7</v>
      </c>
    </row>
    <row r="28" spans="1:35" ht="37.5" customHeight="1">
      <c r="A28" s="8" t="s">
        <v>38</v>
      </c>
      <c r="B28" s="6" t="s">
        <v>39</v>
      </c>
      <c r="C28" s="7">
        <v>5</v>
      </c>
      <c r="D28" s="7">
        <v>3</v>
      </c>
      <c r="E28" s="7">
        <v>6</v>
      </c>
      <c r="F28" s="7">
        <v>2</v>
      </c>
      <c r="G28" s="28">
        <f t="shared" si="0"/>
        <v>16</v>
      </c>
      <c r="H28" s="7">
        <v>3</v>
      </c>
      <c r="I28" s="7">
        <v>0</v>
      </c>
      <c r="J28" s="7">
        <v>0</v>
      </c>
      <c r="K28" s="7">
        <v>1</v>
      </c>
      <c r="L28" s="7">
        <v>1</v>
      </c>
      <c r="M28" s="7">
        <v>3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1</v>
      </c>
      <c r="T28" s="35">
        <f t="shared" si="3"/>
        <v>6</v>
      </c>
      <c r="U28" s="7">
        <v>0</v>
      </c>
      <c r="V28" s="7">
        <v>1</v>
      </c>
      <c r="W28" s="15">
        <v>0</v>
      </c>
      <c r="X28" s="49">
        <f t="shared" si="1"/>
        <v>1</v>
      </c>
      <c r="Y28" s="32">
        <v>0</v>
      </c>
      <c r="Z28" s="28">
        <v>0</v>
      </c>
      <c r="AA28" s="7">
        <v>7</v>
      </c>
      <c r="AB28" s="35">
        <v>0</v>
      </c>
      <c r="AC28" s="35">
        <v>0</v>
      </c>
      <c r="AD28" s="7">
        <v>0</v>
      </c>
      <c r="AE28" s="28">
        <v>0</v>
      </c>
      <c r="AF28" s="28">
        <v>0</v>
      </c>
      <c r="AG28" s="28">
        <v>0</v>
      </c>
      <c r="AH28" s="15">
        <v>0</v>
      </c>
      <c r="AI28" s="29">
        <f t="shared" si="2"/>
        <v>26</v>
      </c>
    </row>
    <row r="29" spans="1:35" ht="26.25">
      <c r="A29" s="8" t="s">
        <v>40</v>
      </c>
      <c r="B29" s="6" t="s">
        <v>41</v>
      </c>
      <c r="C29" s="7">
        <v>1</v>
      </c>
      <c r="D29" s="7">
        <v>0</v>
      </c>
      <c r="E29" s="7">
        <v>1</v>
      </c>
      <c r="F29" s="7">
        <v>1</v>
      </c>
      <c r="G29" s="28">
        <f t="shared" si="0"/>
        <v>3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35">
        <f t="shared" si="3"/>
        <v>0</v>
      </c>
      <c r="U29" s="7">
        <v>0</v>
      </c>
      <c r="V29" s="7">
        <v>0</v>
      </c>
      <c r="W29" s="15">
        <v>0</v>
      </c>
      <c r="X29" s="49">
        <f t="shared" si="1"/>
        <v>0</v>
      </c>
      <c r="Y29" s="32">
        <v>0</v>
      </c>
      <c r="Z29" s="28">
        <v>0</v>
      </c>
      <c r="AA29" s="7">
        <v>0</v>
      </c>
      <c r="AB29" s="35">
        <v>0</v>
      </c>
      <c r="AC29" s="35">
        <v>0</v>
      </c>
      <c r="AD29" s="7">
        <v>0</v>
      </c>
      <c r="AE29" s="28">
        <v>0</v>
      </c>
      <c r="AF29" s="28">
        <v>0</v>
      </c>
      <c r="AG29" s="28">
        <v>2</v>
      </c>
      <c r="AH29" s="15">
        <v>2</v>
      </c>
      <c r="AI29" s="29">
        <f t="shared" si="2"/>
        <v>5</v>
      </c>
    </row>
    <row r="30" spans="1:35" ht="26.25">
      <c r="A30" s="8" t="s">
        <v>42</v>
      </c>
      <c r="B30" s="6" t="s">
        <v>43</v>
      </c>
      <c r="C30" s="7">
        <v>0</v>
      </c>
      <c r="D30" s="7">
        <v>0</v>
      </c>
      <c r="E30" s="7">
        <v>1</v>
      </c>
      <c r="F30" s="7">
        <v>2</v>
      </c>
      <c r="G30" s="28">
        <f t="shared" si="0"/>
        <v>3</v>
      </c>
      <c r="H30" s="7">
        <v>1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35">
        <f t="shared" si="3"/>
        <v>0</v>
      </c>
      <c r="U30" s="7">
        <v>0</v>
      </c>
      <c r="V30" s="7">
        <v>0</v>
      </c>
      <c r="W30" s="15">
        <v>0</v>
      </c>
      <c r="X30" s="49">
        <f t="shared" si="1"/>
        <v>0</v>
      </c>
      <c r="Y30" s="32">
        <v>0</v>
      </c>
      <c r="Z30" s="28">
        <v>0</v>
      </c>
      <c r="AA30" s="7">
        <v>0</v>
      </c>
      <c r="AB30" s="35">
        <v>0</v>
      </c>
      <c r="AC30" s="35">
        <v>0</v>
      </c>
      <c r="AD30" s="7">
        <v>0</v>
      </c>
      <c r="AE30" s="28">
        <v>6</v>
      </c>
      <c r="AF30" s="28">
        <v>0</v>
      </c>
      <c r="AG30" s="28">
        <v>0</v>
      </c>
      <c r="AH30" s="15">
        <v>6</v>
      </c>
      <c r="AI30" s="29">
        <f t="shared" si="2"/>
        <v>10</v>
      </c>
    </row>
    <row r="31" spans="1:35" ht="13.5" customHeight="1">
      <c r="A31" s="8" t="s">
        <v>44</v>
      </c>
      <c r="B31" s="6" t="s">
        <v>45</v>
      </c>
      <c r="C31" s="7">
        <v>1</v>
      </c>
      <c r="D31" s="7">
        <v>1</v>
      </c>
      <c r="E31" s="7">
        <v>3</v>
      </c>
      <c r="F31" s="7">
        <v>2</v>
      </c>
      <c r="G31" s="28">
        <f t="shared" si="0"/>
        <v>7</v>
      </c>
      <c r="H31" s="7">
        <v>5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35">
        <f t="shared" si="3"/>
        <v>0</v>
      </c>
      <c r="U31" s="7">
        <v>2</v>
      </c>
      <c r="V31" s="7">
        <v>0</v>
      </c>
      <c r="W31" s="15">
        <v>0</v>
      </c>
      <c r="X31" s="49">
        <f t="shared" si="1"/>
        <v>2</v>
      </c>
      <c r="Y31" s="32">
        <v>0</v>
      </c>
      <c r="Z31" s="28">
        <v>0</v>
      </c>
      <c r="AA31" s="7">
        <v>2</v>
      </c>
      <c r="AB31" s="35">
        <v>1</v>
      </c>
      <c r="AC31" s="35">
        <v>0</v>
      </c>
      <c r="AD31" s="7">
        <v>1</v>
      </c>
      <c r="AE31" s="28">
        <v>0</v>
      </c>
      <c r="AF31" s="28">
        <v>1</v>
      </c>
      <c r="AG31" s="28">
        <v>0</v>
      </c>
      <c r="AH31" s="15">
        <v>1</v>
      </c>
      <c r="AI31" s="29">
        <f t="shared" si="2"/>
        <v>16</v>
      </c>
    </row>
    <row r="32" spans="1:35" ht="39">
      <c r="A32" s="8" t="s">
        <v>46</v>
      </c>
      <c r="B32" s="6" t="s">
        <v>47</v>
      </c>
      <c r="C32" s="7">
        <v>11</v>
      </c>
      <c r="D32" s="7">
        <v>4</v>
      </c>
      <c r="E32" s="7">
        <v>2</v>
      </c>
      <c r="F32" s="7">
        <v>4</v>
      </c>
      <c r="G32" s="28">
        <f t="shared" si="0"/>
        <v>21</v>
      </c>
      <c r="H32" s="7">
        <v>10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35">
        <f t="shared" si="3"/>
        <v>0</v>
      </c>
      <c r="U32" s="7">
        <v>2</v>
      </c>
      <c r="V32" s="7">
        <v>0</v>
      </c>
      <c r="W32" s="15">
        <v>1</v>
      </c>
      <c r="X32" s="49">
        <f t="shared" si="1"/>
        <v>3</v>
      </c>
      <c r="Y32" s="32">
        <v>0</v>
      </c>
      <c r="Z32" s="28">
        <v>1</v>
      </c>
      <c r="AA32" s="7">
        <v>4</v>
      </c>
      <c r="AB32" s="35">
        <v>0</v>
      </c>
      <c r="AC32" s="35">
        <v>0</v>
      </c>
      <c r="AD32" s="7">
        <v>0</v>
      </c>
      <c r="AE32" s="28">
        <v>0</v>
      </c>
      <c r="AF32" s="28">
        <v>0</v>
      </c>
      <c r="AG32" s="28">
        <v>0</v>
      </c>
      <c r="AH32" s="15">
        <v>0</v>
      </c>
      <c r="AI32" s="29">
        <f t="shared" si="2"/>
        <v>35</v>
      </c>
    </row>
    <row r="33" spans="1:35" ht="39">
      <c r="A33" s="8" t="s">
        <v>48</v>
      </c>
      <c r="B33" s="6" t="s">
        <v>49</v>
      </c>
      <c r="C33" s="7">
        <v>0</v>
      </c>
      <c r="D33" s="7">
        <v>0</v>
      </c>
      <c r="E33" s="7">
        <v>0</v>
      </c>
      <c r="F33" s="7">
        <v>0</v>
      </c>
      <c r="G33" s="28">
        <f t="shared" si="0"/>
        <v>0</v>
      </c>
      <c r="H33" s="7">
        <v>1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35">
        <f t="shared" si="3"/>
        <v>0</v>
      </c>
      <c r="U33" s="7">
        <v>0</v>
      </c>
      <c r="V33" s="7">
        <v>0</v>
      </c>
      <c r="W33" s="15">
        <v>0</v>
      </c>
      <c r="X33" s="49">
        <f t="shared" si="1"/>
        <v>0</v>
      </c>
      <c r="Y33" s="32">
        <v>0</v>
      </c>
      <c r="Z33" s="28">
        <v>0</v>
      </c>
      <c r="AA33" s="7">
        <v>0</v>
      </c>
      <c r="AB33" s="35">
        <v>0</v>
      </c>
      <c r="AC33" s="35">
        <v>0</v>
      </c>
      <c r="AD33" s="7">
        <v>0</v>
      </c>
      <c r="AE33" s="28">
        <v>0</v>
      </c>
      <c r="AF33" s="28">
        <v>0</v>
      </c>
      <c r="AG33" s="28">
        <v>0</v>
      </c>
      <c r="AH33" s="15">
        <v>0</v>
      </c>
      <c r="AI33" s="29">
        <f t="shared" si="2"/>
        <v>1</v>
      </c>
    </row>
    <row r="34" spans="1:35" ht="26.25">
      <c r="A34" s="8" t="s">
        <v>50</v>
      </c>
      <c r="B34" s="6" t="s">
        <v>51</v>
      </c>
      <c r="C34" s="7">
        <v>7</v>
      </c>
      <c r="D34" s="7">
        <v>4</v>
      </c>
      <c r="E34" s="7">
        <v>4</v>
      </c>
      <c r="F34" s="7">
        <v>3</v>
      </c>
      <c r="G34" s="28">
        <f t="shared" si="0"/>
        <v>18</v>
      </c>
      <c r="H34" s="7">
        <v>3</v>
      </c>
      <c r="I34" s="7">
        <v>0</v>
      </c>
      <c r="J34" s="7">
        <v>1</v>
      </c>
      <c r="K34" s="7">
        <v>1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35">
        <f t="shared" si="3"/>
        <v>2</v>
      </c>
      <c r="U34" s="7">
        <v>0</v>
      </c>
      <c r="V34" s="7">
        <v>0</v>
      </c>
      <c r="W34" s="15">
        <v>0</v>
      </c>
      <c r="X34" s="49">
        <f t="shared" si="1"/>
        <v>0</v>
      </c>
      <c r="Y34" s="32">
        <v>0</v>
      </c>
      <c r="Z34" s="28">
        <v>0</v>
      </c>
      <c r="AA34" s="7">
        <v>2</v>
      </c>
      <c r="AB34" s="35">
        <v>0</v>
      </c>
      <c r="AC34" s="35">
        <v>0</v>
      </c>
      <c r="AD34" s="7">
        <v>0</v>
      </c>
      <c r="AE34" s="28">
        <v>0</v>
      </c>
      <c r="AF34" s="28">
        <v>0</v>
      </c>
      <c r="AG34" s="28">
        <v>0</v>
      </c>
      <c r="AH34" s="15">
        <v>0</v>
      </c>
      <c r="AI34" s="29">
        <f t="shared" si="2"/>
        <v>23</v>
      </c>
    </row>
    <row r="35" spans="1:35" ht="26.25">
      <c r="A35" s="8" t="s">
        <v>52</v>
      </c>
      <c r="B35" s="6" t="s">
        <v>53</v>
      </c>
      <c r="C35" s="7">
        <v>2</v>
      </c>
      <c r="D35" s="7">
        <v>3</v>
      </c>
      <c r="E35" s="7">
        <v>9</v>
      </c>
      <c r="F35" s="7">
        <v>2</v>
      </c>
      <c r="G35" s="28">
        <f t="shared" si="0"/>
        <v>16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35">
        <f t="shared" si="3"/>
        <v>0</v>
      </c>
      <c r="U35" s="7">
        <v>0</v>
      </c>
      <c r="V35" s="7">
        <v>0</v>
      </c>
      <c r="W35" s="15">
        <v>1</v>
      </c>
      <c r="X35" s="49">
        <f t="shared" si="1"/>
        <v>1</v>
      </c>
      <c r="Y35" s="32">
        <v>0</v>
      </c>
      <c r="Z35" s="28">
        <v>1</v>
      </c>
      <c r="AA35" s="7">
        <v>2</v>
      </c>
      <c r="AB35" s="35">
        <v>0</v>
      </c>
      <c r="AC35" s="35">
        <v>0</v>
      </c>
      <c r="AD35" s="7">
        <v>0</v>
      </c>
      <c r="AE35" s="28">
        <v>0</v>
      </c>
      <c r="AF35" s="28">
        <v>0</v>
      </c>
      <c r="AG35" s="28">
        <v>0</v>
      </c>
      <c r="AH35" s="15">
        <v>0</v>
      </c>
      <c r="AI35" s="29">
        <f t="shared" si="2"/>
        <v>18</v>
      </c>
    </row>
    <row r="36" spans="1:35" ht="26.25">
      <c r="A36" s="8" t="s">
        <v>54</v>
      </c>
      <c r="B36" s="6" t="s">
        <v>55</v>
      </c>
      <c r="C36" s="7">
        <v>0</v>
      </c>
      <c r="D36" s="7">
        <v>0</v>
      </c>
      <c r="E36" s="7">
        <v>0</v>
      </c>
      <c r="F36" s="7">
        <v>0</v>
      </c>
      <c r="G36" s="28">
        <f t="shared" si="0"/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35">
        <f t="shared" si="3"/>
        <v>0</v>
      </c>
      <c r="U36" s="7">
        <v>0</v>
      </c>
      <c r="V36" s="7">
        <v>0</v>
      </c>
      <c r="W36" s="15">
        <v>0</v>
      </c>
      <c r="X36" s="49">
        <f t="shared" si="1"/>
        <v>0</v>
      </c>
      <c r="Y36" s="32">
        <v>0</v>
      </c>
      <c r="Z36" s="28">
        <v>0</v>
      </c>
      <c r="AA36" s="7">
        <v>0</v>
      </c>
      <c r="AB36" s="35">
        <v>0</v>
      </c>
      <c r="AC36" s="35">
        <v>0</v>
      </c>
      <c r="AD36" s="7">
        <v>0</v>
      </c>
      <c r="AE36" s="28">
        <v>0</v>
      </c>
      <c r="AF36" s="28">
        <v>0</v>
      </c>
      <c r="AG36" s="28">
        <v>0</v>
      </c>
      <c r="AH36" s="15">
        <v>0</v>
      </c>
      <c r="AI36" s="29">
        <f t="shared" si="2"/>
        <v>0</v>
      </c>
    </row>
    <row r="37" spans="1:35" ht="15" customHeight="1">
      <c r="A37" s="8" t="s">
        <v>56</v>
      </c>
      <c r="B37" s="6" t="s">
        <v>57</v>
      </c>
      <c r="C37" s="7">
        <v>0</v>
      </c>
      <c r="D37" s="7">
        <v>0</v>
      </c>
      <c r="E37" s="7">
        <v>0</v>
      </c>
      <c r="F37" s="7">
        <v>0</v>
      </c>
      <c r="G37" s="28">
        <f t="shared" si="0"/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35">
        <f t="shared" si="3"/>
        <v>0</v>
      </c>
      <c r="U37" s="7">
        <v>0</v>
      </c>
      <c r="V37" s="7">
        <v>0</v>
      </c>
      <c r="W37" s="15">
        <v>0</v>
      </c>
      <c r="X37" s="49">
        <f t="shared" si="1"/>
        <v>0</v>
      </c>
      <c r="Y37" s="32">
        <v>0</v>
      </c>
      <c r="Z37" s="28">
        <v>0</v>
      </c>
      <c r="AA37" s="7">
        <v>0</v>
      </c>
      <c r="AB37" s="35">
        <v>0</v>
      </c>
      <c r="AC37" s="35">
        <v>0</v>
      </c>
      <c r="AD37" s="7">
        <v>0</v>
      </c>
      <c r="AE37" s="28">
        <v>0</v>
      </c>
      <c r="AF37" s="28">
        <v>0</v>
      </c>
      <c r="AG37" s="28">
        <v>0</v>
      </c>
      <c r="AH37" s="15">
        <v>0</v>
      </c>
      <c r="AI37" s="29">
        <f t="shared" si="2"/>
        <v>0</v>
      </c>
    </row>
    <row r="38" spans="1:35" ht="51.75">
      <c r="A38" s="8" t="s">
        <v>58</v>
      </c>
      <c r="B38" s="6" t="s">
        <v>59</v>
      </c>
      <c r="C38" s="7">
        <v>112</v>
      </c>
      <c r="D38" s="7">
        <v>41</v>
      </c>
      <c r="E38" s="7">
        <v>26</v>
      </c>
      <c r="F38" s="7">
        <v>24</v>
      </c>
      <c r="G38" s="28">
        <f t="shared" si="0"/>
        <v>203</v>
      </c>
      <c r="H38" s="7">
        <v>32</v>
      </c>
      <c r="I38" s="7">
        <v>1</v>
      </c>
      <c r="J38" s="7">
        <v>0</v>
      </c>
      <c r="K38" s="7">
        <v>1</v>
      </c>
      <c r="L38" s="7">
        <v>0</v>
      </c>
      <c r="M38" s="7">
        <v>0</v>
      </c>
      <c r="N38" s="7">
        <v>1</v>
      </c>
      <c r="O38" s="7">
        <v>4</v>
      </c>
      <c r="P38" s="7">
        <v>0</v>
      </c>
      <c r="Q38" s="7">
        <v>6</v>
      </c>
      <c r="R38" s="7">
        <v>0</v>
      </c>
      <c r="S38" s="7">
        <v>0</v>
      </c>
      <c r="T38" s="35">
        <f t="shared" si="3"/>
        <v>12</v>
      </c>
      <c r="U38" s="7">
        <v>0</v>
      </c>
      <c r="V38" s="7">
        <v>0</v>
      </c>
      <c r="W38" s="15">
        <v>2</v>
      </c>
      <c r="X38" s="49">
        <f t="shared" si="1"/>
        <v>2</v>
      </c>
      <c r="Y38" s="32">
        <v>0</v>
      </c>
      <c r="Z38" s="28">
        <v>0</v>
      </c>
      <c r="AA38" s="7">
        <v>14</v>
      </c>
      <c r="AB38" s="35">
        <v>2</v>
      </c>
      <c r="AC38" s="35">
        <v>1</v>
      </c>
      <c r="AD38" s="7">
        <v>3</v>
      </c>
      <c r="AE38" s="28">
        <v>0</v>
      </c>
      <c r="AF38" s="28">
        <v>0</v>
      </c>
      <c r="AG38" s="28">
        <v>3</v>
      </c>
      <c r="AH38" s="15">
        <v>3</v>
      </c>
      <c r="AI38" s="29">
        <f t="shared" si="2"/>
        <v>256</v>
      </c>
    </row>
    <row r="39" spans="1:35" ht="25.5" customHeight="1">
      <c r="A39" s="8" t="s">
        <v>60</v>
      </c>
      <c r="B39" s="6" t="s">
        <v>61</v>
      </c>
      <c r="C39" s="7">
        <v>0</v>
      </c>
      <c r="D39" s="7">
        <v>0</v>
      </c>
      <c r="E39" s="7">
        <v>0</v>
      </c>
      <c r="F39" s="7">
        <v>0</v>
      </c>
      <c r="G39" s="28">
        <f t="shared" si="0"/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35">
        <f t="shared" si="3"/>
        <v>0</v>
      </c>
      <c r="U39" s="7">
        <v>0</v>
      </c>
      <c r="V39" s="7">
        <v>0</v>
      </c>
      <c r="W39" s="15">
        <v>0</v>
      </c>
      <c r="X39" s="49">
        <f t="shared" si="1"/>
        <v>0</v>
      </c>
      <c r="Y39" s="32">
        <v>0</v>
      </c>
      <c r="Z39" s="28">
        <v>0</v>
      </c>
      <c r="AA39" s="7">
        <v>0</v>
      </c>
      <c r="AB39" s="35">
        <v>0</v>
      </c>
      <c r="AC39" s="35">
        <v>0</v>
      </c>
      <c r="AD39" s="7">
        <v>0</v>
      </c>
      <c r="AE39" s="28">
        <v>0</v>
      </c>
      <c r="AF39" s="28">
        <v>0</v>
      </c>
      <c r="AG39" s="28">
        <v>0</v>
      </c>
      <c r="AH39" s="15">
        <v>0</v>
      </c>
      <c r="AI39" s="29">
        <f t="shared" si="2"/>
        <v>0</v>
      </c>
    </row>
    <row r="40" spans="1:35" ht="319.5">
      <c r="A40" s="8" t="s">
        <v>62</v>
      </c>
      <c r="B40" s="6" t="s">
        <v>63</v>
      </c>
      <c r="C40" s="7">
        <v>0</v>
      </c>
      <c r="D40" s="7">
        <v>0</v>
      </c>
      <c r="E40" s="7">
        <v>0</v>
      </c>
      <c r="F40" s="7">
        <v>0</v>
      </c>
      <c r="G40" s="28">
        <f t="shared" si="0"/>
        <v>0</v>
      </c>
      <c r="H40" s="7">
        <v>1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35">
        <f t="shared" si="3"/>
        <v>0</v>
      </c>
      <c r="U40" s="7">
        <v>1</v>
      </c>
      <c r="V40" s="7">
        <v>0</v>
      </c>
      <c r="W40" s="15">
        <v>0</v>
      </c>
      <c r="X40" s="49">
        <f t="shared" si="1"/>
        <v>1</v>
      </c>
      <c r="Y40" s="32">
        <v>0</v>
      </c>
      <c r="Z40" s="28">
        <v>0</v>
      </c>
      <c r="AA40" s="7">
        <v>1</v>
      </c>
      <c r="AB40" s="35">
        <v>0</v>
      </c>
      <c r="AC40" s="35">
        <v>0</v>
      </c>
      <c r="AD40" s="7">
        <v>0</v>
      </c>
      <c r="AE40" s="28">
        <v>0</v>
      </c>
      <c r="AF40" s="28">
        <v>0</v>
      </c>
      <c r="AG40" s="28">
        <v>0</v>
      </c>
      <c r="AH40" s="15">
        <v>0</v>
      </c>
      <c r="AI40" s="29">
        <f t="shared" si="2"/>
        <v>2</v>
      </c>
    </row>
    <row r="41" spans="1:35" ht="26.25">
      <c r="A41" s="8" t="s">
        <v>64</v>
      </c>
      <c r="B41" s="6" t="s">
        <v>65</v>
      </c>
      <c r="C41" s="7">
        <v>0</v>
      </c>
      <c r="D41" s="7">
        <v>0</v>
      </c>
      <c r="E41" s="7">
        <v>0</v>
      </c>
      <c r="F41" s="7">
        <v>0</v>
      </c>
      <c r="G41" s="28">
        <f t="shared" si="0"/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35">
        <f t="shared" si="3"/>
        <v>0</v>
      </c>
      <c r="U41" s="7">
        <v>0</v>
      </c>
      <c r="V41" s="7">
        <v>0</v>
      </c>
      <c r="W41" s="15">
        <v>0</v>
      </c>
      <c r="X41" s="49">
        <f t="shared" si="1"/>
        <v>0</v>
      </c>
      <c r="Y41" s="32">
        <v>0</v>
      </c>
      <c r="Z41" s="28">
        <v>0</v>
      </c>
      <c r="AA41" s="7">
        <v>0</v>
      </c>
      <c r="AB41" s="35">
        <v>0</v>
      </c>
      <c r="AC41" s="35">
        <v>0</v>
      </c>
      <c r="AD41" s="7">
        <v>0</v>
      </c>
      <c r="AE41" s="28">
        <v>0</v>
      </c>
      <c r="AF41" s="28">
        <v>0</v>
      </c>
      <c r="AG41" s="28">
        <v>0</v>
      </c>
      <c r="AH41" s="15">
        <v>0</v>
      </c>
      <c r="AI41" s="29">
        <f t="shared" si="2"/>
        <v>0</v>
      </c>
    </row>
    <row r="42" spans="1:35" ht="13.5" customHeight="1">
      <c r="A42" s="8" t="s">
        <v>66</v>
      </c>
      <c r="B42" s="6" t="s">
        <v>67</v>
      </c>
      <c r="C42" s="7">
        <v>0</v>
      </c>
      <c r="D42" s="7">
        <v>0</v>
      </c>
      <c r="E42" s="7">
        <v>0</v>
      </c>
      <c r="F42" s="7">
        <v>0</v>
      </c>
      <c r="G42" s="28">
        <f t="shared" si="0"/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35">
        <f t="shared" si="3"/>
        <v>0</v>
      </c>
      <c r="U42" s="7">
        <v>0</v>
      </c>
      <c r="V42" s="7">
        <v>0</v>
      </c>
      <c r="W42" s="15">
        <v>0</v>
      </c>
      <c r="X42" s="49">
        <f t="shared" si="1"/>
        <v>0</v>
      </c>
      <c r="Y42" s="32">
        <v>0</v>
      </c>
      <c r="Z42" s="28">
        <v>0</v>
      </c>
      <c r="AA42" s="7">
        <v>0</v>
      </c>
      <c r="AB42" s="35">
        <v>0</v>
      </c>
      <c r="AC42" s="35">
        <v>0</v>
      </c>
      <c r="AD42" s="7">
        <v>0</v>
      </c>
      <c r="AE42" s="28">
        <v>0</v>
      </c>
      <c r="AF42" s="28">
        <v>0</v>
      </c>
      <c r="AG42" s="28">
        <v>0</v>
      </c>
      <c r="AH42" s="15">
        <v>0</v>
      </c>
      <c r="AI42" s="29">
        <f t="shared" si="2"/>
        <v>0</v>
      </c>
    </row>
    <row r="43" spans="1:35" ht="15" customHeight="1">
      <c r="A43" s="8" t="s">
        <v>68</v>
      </c>
      <c r="B43" s="6" t="s">
        <v>69</v>
      </c>
      <c r="C43" s="7">
        <v>0</v>
      </c>
      <c r="D43" s="7">
        <v>0</v>
      </c>
      <c r="E43" s="7">
        <v>0</v>
      </c>
      <c r="F43" s="7">
        <v>0</v>
      </c>
      <c r="G43" s="28">
        <f t="shared" si="0"/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35">
        <f t="shared" si="3"/>
        <v>0</v>
      </c>
      <c r="U43" s="7">
        <v>0</v>
      </c>
      <c r="V43" s="7">
        <v>0</v>
      </c>
      <c r="W43" s="15">
        <v>0</v>
      </c>
      <c r="X43" s="49">
        <f t="shared" si="1"/>
        <v>0</v>
      </c>
      <c r="Y43" s="32">
        <v>0</v>
      </c>
      <c r="Z43" s="28">
        <v>0</v>
      </c>
      <c r="AA43" s="7">
        <v>0</v>
      </c>
      <c r="AB43" s="35">
        <v>0</v>
      </c>
      <c r="AC43" s="35">
        <v>0</v>
      </c>
      <c r="AD43" s="7">
        <v>0</v>
      </c>
      <c r="AE43" s="28">
        <v>0</v>
      </c>
      <c r="AF43" s="28">
        <v>0</v>
      </c>
      <c r="AG43" s="28">
        <v>0</v>
      </c>
      <c r="AH43" s="15">
        <v>0</v>
      </c>
      <c r="AI43" s="29">
        <f t="shared" si="2"/>
        <v>0</v>
      </c>
    </row>
    <row r="44" spans="1:35" ht="61.5" customHeight="1">
      <c r="A44" s="8" t="s">
        <v>70</v>
      </c>
      <c r="B44" s="6" t="s">
        <v>71</v>
      </c>
      <c r="C44" s="7">
        <v>0</v>
      </c>
      <c r="D44" s="7">
        <v>0</v>
      </c>
      <c r="E44" s="7">
        <v>0</v>
      </c>
      <c r="F44" s="7">
        <v>0</v>
      </c>
      <c r="G44" s="28">
        <f t="shared" si="0"/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35">
        <f t="shared" si="3"/>
        <v>0</v>
      </c>
      <c r="U44" s="7">
        <v>0</v>
      </c>
      <c r="V44" s="7">
        <v>0</v>
      </c>
      <c r="W44" s="15">
        <v>0</v>
      </c>
      <c r="X44" s="49">
        <f t="shared" si="1"/>
        <v>0</v>
      </c>
      <c r="Y44" s="32">
        <v>0</v>
      </c>
      <c r="Z44" s="28">
        <v>0</v>
      </c>
      <c r="AA44" s="7">
        <v>0</v>
      </c>
      <c r="AB44" s="35">
        <v>0</v>
      </c>
      <c r="AC44" s="35">
        <v>0</v>
      </c>
      <c r="AD44" s="7">
        <v>0</v>
      </c>
      <c r="AE44" s="28">
        <v>0</v>
      </c>
      <c r="AF44" s="28">
        <v>0</v>
      </c>
      <c r="AG44" s="28">
        <v>0</v>
      </c>
      <c r="AH44" s="15">
        <v>0</v>
      </c>
      <c r="AI44" s="29">
        <f t="shared" si="2"/>
        <v>0</v>
      </c>
    </row>
    <row r="45" spans="1:35" ht="25.5" customHeight="1">
      <c r="A45" s="8" t="s">
        <v>72</v>
      </c>
      <c r="B45" s="6" t="s">
        <v>73</v>
      </c>
      <c r="C45" s="7">
        <v>0</v>
      </c>
      <c r="D45" s="7">
        <v>0</v>
      </c>
      <c r="E45" s="7">
        <v>0</v>
      </c>
      <c r="F45" s="7">
        <v>0</v>
      </c>
      <c r="G45" s="28">
        <f t="shared" si="0"/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35">
        <f t="shared" si="3"/>
        <v>0</v>
      </c>
      <c r="U45" s="7">
        <v>0</v>
      </c>
      <c r="V45" s="7">
        <v>0</v>
      </c>
      <c r="W45" s="15">
        <v>0</v>
      </c>
      <c r="X45" s="49">
        <f t="shared" si="1"/>
        <v>0</v>
      </c>
      <c r="Y45" s="32">
        <v>0</v>
      </c>
      <c r="Z45" s="28">
        <v>0</v>
      </c>
      <c r="AA45" s="7">
        <v>0</v>
      </c>
      <c r="AB45" s="35">
        <v>0</v>
      </c>
      <c r="AC45" s="35">
        <v>0</v>
      </c>
      <c r="AD45" s="7">
        <v>0</v>
      </c>
      <c r="AE45" s="28">
        <v>0</v>
      </c>
      <c r="AF45" s="28">
        <v>0</v>
      </c>
      <c r="AG45" s="28">
        <v>0</v>
      </c>
      <c r="AH45" s="15">
        <v>0</v>
      </c>
      <c r="AI45" s="29">
        <f t="shared" si="2"/>
        <v>0</v>
      </c>
    </row>
    <row r="46" spans="1:35" ht="38.25" customHeight="1">
      <c r="A46" s="8" t="s">
        <v>74</v>
      </c>
      <c r="B46" s="6" t="s">
        <v>75</v>
      </c>
      <c r="C46" s="7">
        <v>0</v>
      </c>
      <c r="D46" s="7">
        <v>0</v>
      </c>
      <c r="E46" s="7">
        <v>0</v>
      </c>
      <c r="F46" s="7">
        <v>0</v>
      </c>
      <c r="G46" s="28">
        <f t="shared" si="0"/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35">
        <f t="shared" si="3"/>
        <v>0</v>
      </c>
      <c r="U46" s="7">
        <v>0</v>
      </c>
      <c r="V46" s="7">
        <v>0</v>
      </c>
      <c r="W46" s="15">
        <v>0</v>
      </c>
      <c r="X46" s="49">
        <f t="shared" si="1"/>
        <v>0</v>
      </c>
      <c r="Y46" s="32">
        <v>0</v>
      </c>
      <c r="Z46" s="28">
        <v>0</v>
      </c>
      <c r="AA46" s="7">
        <v>0</v>
      </c>
      <c r="AB46" s="35">
        <v>0</v>
      </c>
      <c r="AC46" s="35">
        <v>0</v>
      </c>
      <c r="AD46" s="7">
        <v>0</v>
      </c>
      <c r="AE46" s="28">
        <v>0</v>
      </c>
      <c r="AF46" s="28">
        <v>0</v>
      </c>
      <c r="AG46" s="28">
        <v>0</v>
      </c>
      <c r="AH46" s="15">
        <v>0</v>
      </c>
      <c r="AI46" s="29">
        <f t="shared" si="2"/>
        <v>0</v>
      </c>
    </row>
    <row r="47" spans="1:35" ht="25.5" customHeight="1">
      <c r="A47" s="8" t="s">
        <v>76</v>
      </c>
      <c r="B47" s="6" t="s">
        <v>77</v>
      </c>
      <c r="C47" s="7">
        <v>1</v>
      </c>
      <c r="D47" s="7">
        <v>1</v>
      </c>
      <c r="E47" s="7">
        <v>2</v>
      </c>
      <c r="F47" s="7">
        <v>1</v>
      </c>
      <c r="G47" s="28">
        <f t="shared" si="0"/>
        <v>5</v>
      </c>
      <c r="H47" s="7">
        <v>1</v>
      </c>
      <c r="I47" s="7">
        <v>0</v>
      </c>
      <c r="J47" s="7">
        <v>0</v>
      </c>
      <c r="K47" s="7">
        <v>0</v>
      </c>
      <c r="L47" s="7">
        <v>1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35">
        <f t="shared" si="3"/>
        <v>1</v>
      </c>
      <c r="U47" s="7">
        <v>0</v>
      </c>
      <c r="V47" s="7">
        <v>0</v>
      </c>
      <c r="W47" s="15">
        <v>0</v>
      </c>
      <c r="X47" s="49">
        <f t="shared" si="1"/>
        <v>0</v>
      </c>
      <c r="Y47" s="32">
        <v>0</v>
      </c>
      <c r="Z47" s="28">
        <v>2</v>
      </c>
      <c r="AA47" s="7">
        <v>3</v>
      </c>
      <c r="AB47" s="35">
        <v>0</v>
      </c>
      <c r="AC47" s="35">
        <v>0</v>
      </c>
      <c r="AD47" s="7">
        <v>0</v>
      </c>
      <c r="AE47" s="28">
        <v>0</v>
      </c>
      <c r="AF47" s="28">
        <v>0</v>
      </c>
      <c r="AG47" s="28">
        <v>1</v>
      </c>
      <c r="AH47" s="15">
        <v>1</v>
      </c>
      <c r="AI47" s="29">
        <f t="shared" si="2"/>
        <v>10</v>
      </c>
    </row>
    <row r="48" spans="1:35" ht="36" customHeight="1">
      <c r="A48" s="8" t="s">
        <v>78</v>
      </c>
      <c r="B48" s="6" t="s">
        <v>79</v>
      </c>
      <c r="C48" s="7">
        <v>0</v>
      </c>
      <c r="D48" s="7">
        <v>0</v>
      </c>
      <c r="E48" s="7">
        <v>0</v>
      </c>
      <c r="F48" s="7">
        <v>0</v>
      </c>
      <c r="G48" s="28">
        <f t="shared" si="0"/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35">
        <f t="shared" si="3"/>
        <v>0</v>
      </c>
      <c r="U48" s="7">
        <v>0</v>
      </c>
      <c r="V48" s="7">
        <v>0</v>
      </c>
      <c r="W48" s="15">
        <v>0</v>
      </c>
      <c r="X48" s="49">
        <f t="shared" si="1"/>
        <v>0</v>
      </c>
      <c r="Y48" s="32">
        <v>0</v>
      </c>
      <c r="Z48" s="28">
        <v>0</v>
      </c>
      <c r="AA48" s="7">
        <v>0</v>
      </c>
      <c r="AB48" s="35">
        <v>0</v>
      </c>
      <c r="AC48" s="35">
        <v>0</v>
      </c>
      <c r="AD48" s="7">
        <v>0</v>
      </c>
      <c r="AE48" s="28">
        <v>0</v>
      </c>
      <c r="AF48" s="28">
        <v>0</v>
      </c>
      <c r="AG48" s="28">
        <v>0</v>
      </c>
      <c r="AH48" s="15">
        <v>0</v>
      </c>
      <c r="AI48" s="29">
        <f t="shared" si="2"/>
        <v>0</v>
      </c>
    </row>
    <row r="49" spans="1:35" ht="12.75" customHeight="1">
      <c r="A49" s="8" t="s">
        <v>80</v>
      </c>
      <c r="B49" s="6" t="s">
        <v>81</v>
      </c>
      <c r="C49" s="7">
        <v>0</v>
      </c>
      <c r="D49" s="7">
        <v>0</v>
      </c>
      <c r="E49" s="7">
        <v>0</v>
      </c>
      <c r="F49" s="7">
        <v>0</v>
      </c>
      <c r="G49" s="28">
        <f t="shared" si="0"/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1</v>
      </c>
      <c r="Q49" s="7">
        <v>0</v>
      </c>
      <c r="R49" s="7">
        <v>0</v>
      </c>
      <c r="S49" s="7">
        <v>0</v>
      </c>
      <c r="T49" s="35">
        <f t="shared" si="3"/>
        <v>1</v>
      </c>
      <c r="U49" s="7">
        <v>0</v>
      </c>
      <c r="V49" s="7">
        <v>0</v>
      </c>
      <c r="W49" s="15">
        <v>0</v>
      </c>
      <c r="X49" s="49">
        <f t="shared" si="1"/>
        <v>0</v>
      </c>
      <c r="Y49" s="32">
        <v>0</v>
      </c>
      <c r="Z49" s="28">
        <v>0</v>
      </c>
      <c r="AA49" s="7">
        <v>1</v>
      </c>
      <c r="AB49" s="35">
        <v>0</v>
      </c>
      <c r="AC49" s="35">
        <v>0</v>
      </c>
      <c r="AD49" s="7">
        <v>0</v>
      </c>
      <c r="AE49" s="28">
        <v>0</v>
      </c>
      <c r="AF49" s="28">
        <v>0</v>
      </c>
      <c r="AG49" s="28">
        <v>0</v>
      </c>
      <c r="AH49" s="15">
        <v>0</v>
      </c>
      <c r="AI49" s="29">
        <f t="shared" si="2"/>
        <v>1</v>
      </c>
    </row>
    <row r="50" spans="1:35" ht="13.5" customHeight="1">
      <c r="A50" s="8" t="s">
        <v>82</v>
      </c>
      <c r="B50" s="6" t="s">
        <v>83</v>
      </c>
      <c r="C50" s="7">
        <v>0</v>
      </c>
      <c r="D50" s="7">
        <v>0</v>
      </c>
      <c r="E50" s="7">
        <v>0</v>
      </c>
      <c r="F50" s="7">
        <v>0</v>
      </c>
      <c r="G50" s="28">
        <f t="shared" si="0"/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35">
        <f t="shared" si="3"/>
        <v>0</v>
      </c>
      <c r="U50" s="7">
        <v>0</v>
      </c>
      <c r="V50" s="7">
        <v>0</v>
      </c>
      <c r="W50" s="15">
        <v>0</v>
      </c>
      <c r="X50" s="49">
        <f t="shared" si="1"/>
        <v>0</v>
      </c>
      <c r="Y50" s="32">
        <v>0</v>
      </c>
      <c r="Z50" s="28">
        <v>0</v>
      </c>
      <c r="AA50" s="7">
        <v>0</v>
      </c>
      <c r="AB50" s="35">
        <v>0</v>
      </c>
      <c r="AC50" s="35">
        <v>0</v>
      </c>
      <c r="AD50" s="7">
        <v>0</v>
      </c>
      <c r="AE50" s="28">
        <v>0</v>
      </c>
      <c r="AF50" s="28">
        <v>0</v>
      </c>
      <c r="AG50" s="28">
        <v>0</v>
      </c>
      <c r="AH50" s="15">
        <v>0</v>
      </c>
      <c r="AI50" s="29">
        <f t="shared" si="2"/>
        <v>0</v>
      </c>
    </row>
    <row r="51" spans="1:35" ht="24" customHeight="1">
      <c r="A51" s="8" t="s">
        <v>84</v>
      </c>
      <c r="B51" s="6" t="s">
        <v>85</v>
      </c>
      <c r="C51" s="7">
        <v>0</v>
      </c>
      <c r="D51" s="7">
        <v>0</v>
      </c>
      <c r="E51" s="7">
        <v>0</v>
      </c>
      <c r="F51" s="7">
        <v>0</v>
      </c>
      <c r="G51" s="28">
        <f t="shared" si="0"/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35">
        <f t="shared" si="3"/>
        <v>0</v>
      </c>
      <c r="U51" s="7">
        <v>0</v>
      </c>
      <c r="V51" s="7">
        <v>0</v>
      </c>
      <c r="W51" s="15">
        <v>0</v>
      </c>
      <c r="X51" s="49">
        <f t="shared" si="1"/>
        <v>0</v>
      </c>
      <c r="Y51" s="32">
        <v>0</v>
      </c>
      <c r="Z51" s="28">
        <v>0</v>
      </c>
      <c r="AA51" s="7">
        <v>0</v>
      </c>
      <c r="AB51" s="35">
        <v>0</v>
      </c>
      <c r="AC51" s="35">
        <v>0</v>
      </c>
      <c r="AD51" s="7">
        <v>0</v>
      </c>
      <c r="AE51" s="28">
        <v>0</v>
      </c>
      <c r="AF51" s="28">
        <v>0</v>
      </c>
      <c r="AG51" s="28">
        <v>0</v>
      </c>
      <c r="AH51" s="15">
        <v>0</v>
      </c>
      <c r="AI51" s="29">
        <f t="shared" si="2"/>
        <v>0</v>
      </c>
    </row>
    <row r="52" spans="1:35" ht="24.75" customHeight="1">
      <c r="A52" s="8" t="s">
        <v>86</v>
      </c>
      <c r="B52" s="6" t="s">
        <v>87</v>
      </c>
      <c r="C52" s="7">
        <v>0</v>
      </c>
      <c r="D52" s="7">
        <v>0</v>
      </c>
      <c r="E52" s="7">
        <v>0</v>
      </c>
      <c r="F52" s="7">
        <v>0</v>
      </c>
      <c r="G52" s="28">
        <f t="shared" si="0"/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35">
        <f t="shared" si="3"/>
        <v>0</v>
      </c>
      <c r="U52" s="7">
        <v>0</v>
      </c>
      <c r="V52" s="7">
        <v>0</v>
      </c>
      <c r="W52" s="15">
        <v>0</v>
      </c>
      <c r="X52" s="49">
        <f t="shared" si="1"/>
        <v>0</v>
      </c>
      <c r="Y52" s="32">
        <v>0</v>
      </c>
      <c r="Z52" s="28">
        <v>0</v>
      </c>
      <c r="AA52" s="7">
        <v>0</v>
      </c>
      <c r="AB52" s="35">
        <v>0</v>
      </c>
      <c r="AC52" s="35">
        <v>0</v>
      </c>
      <c r="AD52" s="7">
        <v>0</v>
      </c>
      <c r="AE52" s="28">
        <v>0</v>
      </c>
      <c r="AF52" s="28">
        <v>0</v>
      </c>
      <c r="AG52" s="28">
        <v>0</v>
      </c>
      <c r="AH52" s="15">
        <v>0</v>
      </c>
      <c r="AI52" s="29">
        <f t="shared" si="2"/>
        <v>0</v>
      </c>
    </row>
    <row r="53" spans="1:35" ht="49.5" customHeight="1">
      <c r="A53" s="8" t="s">
        <v>88</v>
      </c>
      <c r="B53" s="6" t="s">
        <v>89</v>
      </c>
      <c r="C53" s="7">
        <v>0</v>
      </c>
      <c r="D53" s="7">
        <v>0</v>
      </c>
      <c r="E53" s="7">
        <v>0</v>
      </c>
      <c r="F53" s="7">
        <v>1</v>
      </c>
      <c r="G53" s="28">
        <f t="shared" si="0"/>
        <v>1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35">
        <f t="shared" si="3"/>
        <v>0</v>
      </c>
      <c r="U53" s="7">
        <v>1</v>
      </c>
      <c r="V53" s="7">
        <v>0</v>
      </c>
      <c r="W53" s="15">
        <v>0</v>
      </c>
      <c r="X53" s="49">
        <f t="shared" si="1"/>
        <v>1</v>
      </c>
      <c r="Y53" s="32">
        <v>0</v>
      </c>
      <c r="Z53" s="28">
        <v>0</v>
      </c>
      <c r="AA53" s="7">
        <v>1</v>
      </c>
      <c r="AB53" s="35">
        <v>0</v>
      </c>
      <c r="AC53" s="35">
        <v>0</v>
      </c>
      <c r="AD53" s="7">
        <v>0</v>
      </c>
      <c r="AE53" s="28">
        <v>0</v>
      </c>
      <c r="AF53" s="28">
        <v>0</v>
      </c>
      <c r="AG53" s="28">
        <v>0</v>
      </c>
      <c r="AH53" s="15">
        <v>0</v>
      </c>
      <c r="AI53" s="29">
        <f t="shared" si="2"/>
        <v>2</v>
      </c>
    </row>
    <row r="54" spans="1:35" ht="51.75">
      <c r="A54" s="8" t="s">
        <v>90</v>
      </c>
      <c r="B54" s="6" t="s">
        <v>91</v>
      </c>
      <c r="C54" s="7">
        <v>0</v>
      </c>
      <c r="D54" s="7">
        <v>0</v>
      </c>
      <c r="E54" s="7">
        <v>0</v>
      </c>
      <c r="F54" s="7">
        <v>0</v>
      </c>
      <c r="G54" s="28">
        <f t="shared" si="0"/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35">
        <f t="shared" si="3"/>
        <v>0</v>
      </c>
      <c r="U54" s="7">
        <v>0</v>
      </c>
      <c r="V54" s="7">
        <v>0</v>
      </c>
      <c r="W54" s="15">
        <v>0</v>
      </c>
      <c r="X54" s="49">
        <f t="shared" si="1"/>
        <v>0</v>
      </c>
      <c r="Y54" s="32">
        <v>0</v>
      </c>
      <c r="Z54" s="28">
        <v>0</v>
      </c>
      <c r="AA54" s="7">
        <v>0</v>
      </c>
      <c r="AB54" s="35">
        <v>0</v>
      </c>
      <c r="AC54" s="35">
        <v>0</v>
      </c>
      <c r="AD54" s="7">
        <v>0</v>
      </c>
      <c r="AE54" s="28">
        <v>0</v>
      </c>
      <c r="AF54" s="28">
        <v>0</v>
      </c>
      <c r="AG54" s="28">
        <v>0</v>
      </c>
      <c r="AH54" s="15">
        <v>0</v>
      </c>
      <c r="AI54" s="29">
        <f t="shared" si="2"/>
        <v>0</v>
      </c>
    </row>
    <row r="55" spans="1:35" ht="26.25">
      <c r="A55" s="8" t="s">
        <v>92</v>
      </c>
      <c r="B55" s="6" t="s">
        <v>93</v>
      </c>
      <c r="C55" s="7">
        <v>1</v>
      </c>
      <c r="D55" s="7">
        <v>0</v>
      </c>
      <c r="E55" s="7">
        <v>0</v>
      </c>
      <c r="F55" s="7">
        <v>0</v>
      </c>
      <c r="G55" s="28">
        <f t="shared" si="0"/>
        <v>1</v>
      </c>
      <c r="H55" s="7">
        <v>0</v>
      </c>
      <c r="I55" s="7">
        <v>0</v>
      </c>
      <c r="J55" s="7">
        <v>1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35">
        <f t="shared" si="3"/>
        <v>1</v>
      </c>
      <c r="U55" s="7">
        <v>0</v>
      </c>
      <c r="V55" s="7">
        <v>0</v>
      </c>
      <c r="W55" s="15">
        <v>0</v>
      </c>
      <c r="X55" s="49">
        <f t="shared" si="1"/>
        <v>0</v>
      </c>
      <c r="Y55" s="32">
        <v>0</v>
      </c>
      <c r="Z55" s="28">
        <v>0</v>
      </c>
      <c r="AA55" s="7">
        <v>1</v>
      </c>
      <c r="AB55" s="35">
        <v>0</v>
      </c>
      <c r="AC55" s="35">
        <v>0</v>
      </c>
      <c r="AD55" s="7">
        <v>0</v>
      </c>
      <c r="AE55" s="28">
        <v>0</v>
      </c>
      <c r="AF55" s="28">
        <v>0</v>
      </c>
      <c r="AG55" s="28">
        <v>0</v>
      </c>
      <c r="AH55" s="15">
        <v>0</v>
      </c>
      <c r="AI55" s="29">
        <f t="shared" si="2"/>
        <v>2</v>
      </c>
    </row>
    <row r="56" spans="1:35" ht="26.25" customHeight="1">
      <c r="A56" s="8" t="s">
        <v>94</v>
      </c>
      <c r="B56" s="6" t="s">
        <v>95</v>
      </c>
      <c r="C56" s="7">
        <v>0</v>
      </c>
      <c r="D56" s="7">
        <v>0</v>
      </c>
      <c r="E56" s="7">
        <v>0</v>
      </c>
      <c r="F56" s="7">
        <v>0</v>
      </c>
      <c r="G56" s="28">
        <f t="shared" si="0"/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35">
        <f t="shared" si="3"/>
        <v>0</v>
      </c>
      <c r="U56" s="7">
        <v>0</v>
      </c>
      <c r="V56" s="7">
        <v>0</v>
      </c>
      <c r="W56" s="15">
        <v>0</v>
      </c>
      <c r="X56" s="49">
        <f t="shared" si="1"/>
        <v>0</v>
      </c>
      <c r="Y56" s="32">
        <v>0</v>
      </c>
      <c r="Z56" s="28">
        <v>0</v>
      </c>
      <c r="AA56" s="7">
        <v>0</v>
      </c>
      <c r="AB56" s="35">
        <v>0</v>
      </c>
      <c r="AC56" s="35">
        <v>0</v>
      </c>
      <c r="AD56" s="7">
        <v>0</v>
      </c>
      <c r="AE56" s="28">
        <v>0</v>
      </c>
      <c r="AF56" s="28">
        <v>0</v>
      </c>
      <c r="AG56" s="28">
        <v>0</v>
      </c>
      <c r="AH56" s="15">
        <v>0</v>
      </c>
      <c r="AI56" s="29">
        <f t="shared" si="2"/>
        <v>0</v>
      </c>
    </row>
    <row r="57" spans="1:35" ht="51.75">
      <c r="A57" s="8" t="s">
        <v>96</v>
      </c>
      <c r="B57" s="6" t="s">
        <v>97</v>
      </c>
      <c r="C57" s="7">
        <v>0</v>
      </c>
      <c r="D57" s="7">
        <v>0</v>
      </c>
      <c r="E57" s="7">
        <v>0</v>
      </c>
      <c r="F57" s="7">
        <v>0</v>
      </c>
      <c r="G57" s="28">
        <f t="shared" si="0"/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35">
        <f t="shared" si="3"/>
        <v>0</v>
      </c>
      <c r="U57" s="7">
        <v>0</v>
      </c>
      <c r="V57" s="7">
        <v>0</v>
      </c>
      <c r="W57" s="15">
        <v>0</v>
      </c>
      <c r="X57" s="49">
        <f t="shared" si="1"/>
        <v>0</v>
      </c>
      <c r="Y57" s="32">
        <v>0</v>
      </c>
      <c r="Z57" s="28">
        <v>0</v>
      </c>
      <c r="AA57" s="7">
        <v>0</v>
      </c>
      <c r="AB57" s="35">
        <v>0</v>
      </c>
      <c r="AC57" s="35">
        <v>0</v>
      </c>
      <c r="AD57" s="7">
        <v>0</v>
      </c>
      <c r="AE57" s="28">
        <v>0</v>
      </c>
      <c r="AF57" s="28">
        <v>0</v>
      </c>
      <c r="AG57" s="28">
        <v>0</v>
      </c>
      <c r="AH57" s="15">
        <v>0</v>
      </c>
      <c r="AI57" s="29">
        <f t="shared" si="2"/>
        <v>0</v>
      </c>
    </row>
    <row r="58" spans="1:35" ht="26.25">
      <c r="A58" s="8" t="s">
        <v>98</v>
      </c>
      <c r="B58" s="6" t="s">
        <v>99</v>
      </c>
      <c r="C58" s="7">
        <v>0</v>
      </c>
      <c r="D58" s="7">
        <v>0</v>
      </c>
      <c r="E58" s="7">
        <v>0</v>
      </c>
      <c r="F58" s="7">
        <v>0</v>
      </c>
      <c r="G58" s="28">
        <f t="shared" si="0"/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35">
        <f t="shared" si="3"/>
        <v>0</v>
      </c>
      <c r="U58" s="7">
        <v>0</v>
      </c>
      <c r="V58" s="7">
        <v>0</v>
      </c>
      <c r="W58" s="15">
        <v>0</v>
      </c>
      <c r="X58" s="49">
        <f t="shared" si="1"/>
        <v>0</v>
      </c>
      <c r="Y58" s="32">
        <v>0</v>
      </c>
      <c r="Z58" s="28">
        <v>0</v>
      </c>
      <c r="AA58" s="7">
        <v>0</v>
      </c>
      <c r="AB58" s="35">
        <v>0</v>
      </c>
      <c r="AC58" s="35">
        <v>0</v>
      </c>
      <c r="AD58" s="7">
        <v>0</v>
      </c>
      <c r="AE58" s="28">
        <v>0</v>
      </c>
      <c r="AF58" s="28">
        <v>0</v>
      </c>
      <c r="AG58" s="28">
        <v>0</v>
      </c>
      <c r="AH58" s="15">
        <v>0</v>
      </c>
      <c r="AI58" s="29">
        <f t="shared" si="2"/>
        <v>0</v>
      </c>
    </row>
    <row r="59" spans="1:35" ht="12" customHeight="1">
      <c r="A59" s="8" t="s">
        <v>100</v>
      </c>
      <c r="B59" s="6" t="s">
        <v>101</v>
      </c>
      <c r="C59" s="7">
        <v>1</v>
      </c>
      <c r="D59" s="7">
        <v>0</v>
      </c>
      <c r="E59" s="7">
        <v>1</v>
      </c>
      <c r="F59" s="7">
        <v>1</v>
      </c>
      <c r="G59" s="28">
        <f t="shared" si="0"/>
        <v>3</v>
      </c>
      <c r="H59" s="7">
        <v>1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1</v>
      </c>
      <c r="S59" s="7">
        <v>0</v>
      </c>
      <c r="T59" s="35">
        <f t="shared" si="3"/>
        <v>1</v>
      </c>
      <c r="U59" s="7">
        <v>0</v>
      </c>
      <c r="V59" s="7">
        <v>0</v>
      </c>
      <c r="W59" s="15">
        <v>0</v>
      </c>
      <c r="X59" s="49">
        <f t="shared" si="1"/>
        <v>0</v>
      </c>
      <c r="Y59" s="32">
        <v>0</v>
      </c>
      <c r="Z59" s="28">
        <v>0</v>
      </c>
      <c r="AA59" s="7">
        <v>1</v>
      </c>
      <c r="AB59" s="35">
        <v>1</v>
      </c>
      <c r="AC59" s="35">
        <v>0</v>
      </c>
      <c r="AD59" s="7">
        <v>1</v>
      </c>
      <c r="AE59" s="28">
        <v>0</v>
      </c>
      <c r="AF59" s="28">
        <v>0</v>
      </c>
      <c r="AG59" s="28">
        <v>0</v>
      </c>
      <c r="AH59" s="15">
        <v>0</v>
      </c>
      <c r="AI59" s="29">
        <f t="shared" si="2"/>
        <v>6</v>
      </c>
    </row>
    <row r="60" spans="1:35" ht="12.75" customHeight="1">
      <c r="A60" s="8" t="s">
        <v>102</v>
      </c>
      <c r="B60" s="6" t="s">
        <v>103</v>
      </c>
      <c r="C60" s="7">
        <v>0</v>
      </c>
      <c r="D60" s="7">
        <v>0</v>
      </c>
      <c r="E60" s="7">
        <v>0</v>
      </c>
      <c r="F60" s="7">
        <v>0</v>
      </c>
      <c r="G60" s="28">
        <f t="shared" si="0"/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35">
        <f t="shared" si="3"/>
        <v>0</v>
      </c>
      <c r="U60" s="7">
        <v>0</v>
      </c>
      <c r="V60" s="7">
        <v>0</v>
      </c>
      <c r="W60" s="15">
        <v>0</v>
      </c>
      <c r="X60" s="49">
        <f t="shared" si="1"/>
        <v>0</v>
      </c>
      <c r="Y60" s="32">
        <v>0</v>
      </c>
      <c r="Z60" s="28">
        <v>0</v>
      </c>
      <c r="AA60" s="7">
        <v>0</v>
      </c>
      <c r="AB60" s="35">
        <v>0</v>
      </c>
      <c r="AC60" s="35">
        <v>0</v>
      </c>
      <c r="AD60" s="7">
        <v>0</v>
      </c>
      <c r="AE60" s="28">
        <v>0</v>
      </c>
      <c r="AF60" s="28">
        <v>0</v>
      </c>
      <c r="AG60" s="28">
        <v>0</v>
      </c>
      <c r="AH60" s="15">
        <v>0</v>
      </c>
      <c r="AI60" s="29">
        <f t="shared" si="2"/>
        <v>0</v>
      </c>
    </row>
    <row r="61" spans="1:35" ht="15" customHeight="1">
      <c r="A61" s="8" t="s">
        <v>104</v>
      </c>
      <c r="B61" s="6" t="s">
        <v>105</v>
      </c>
      <c r="C61" s="7">
        <v>0</v>
      </c>
      <c r="D61" s="7">
        <v>0</v>
      </c>
      <c r="E61" s="7">
        <v>0</v>
      </c>
      <c r="F61" s="7">
        <v>0</v>
      </c>
      <c r="G61" s="28">
        <f t="shared" si="0"/>
        <v>0</v>
      </c>
      <c r="H61" s="7">
        <v>1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35">
        <f t="shared" si="3"/>
        <v>0</v>
      </c>
      <c r="U61" s="7">
        <v>0</v>
      </c>
      <c r="V61" s="7">
        <v>0</v>
      </c>
      <c r="W61" s="15">
        <v>0</v>
      </c>
      <c r="X61" s="49">
        <f t="shared" si="1"/>
        <v>0</v>
      </c>
      <c r="Y61" s="32">
        <v>0</v>
      </c>
      <c r="Z61" s="28">
        <v>0</v>
      </c>
      <c r="AA61" s="7">
        <v>0</v>
      </c>
      <c r="AB61" s="35">
        <v>0</v>
      </c>
      <c r="AC61" s="35">
        <v>0</v>
      </c>
      <c r="AD61" s="7">
        <v>0</v>
      </c>
      <c r="AE61" s="28">
        <v>0</v>
      </c>
      <c r="AF61" s="28">
        <v>0</v>
      </c>
      <c r="AG61" s="28">
        <v>0</v>
      </c>
      <c r="AH61" s="15">
        <v>0</v>
      </c>
      <c r="AI61" s="29">
        <f t="shared" si="2"/>
        <v>1</v>
      </c>
    </row>
    <row r="62" spans="1:35" ht="12" customHeight="1">
      <c r="A62" s="8" t="s">
        <v>106</v>
      </c>
      <c r="B62" s="6" t="s">
        <v>107</v>
      </c>
      <c r="C62" s="7">
        <v>0</v>
      </c>
      <c r="D62" s="7">
        <v>0</v>
      </c>
      <c r="E62" s="7">
        <v>1</v>
      </c>
      <c r="F62" s="7">
        <v>1</v>
      </c>
      <c r="G62" s="28">
        <f t="shared" si="0"/>
        <v>2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35">
        <f t="shared" si="3"/>
        <v>0</v>
      </c>
      <c r="U62" s="7">
        <v>0</v>
      </c>
      <c r="V62" s="7">
        <v>0</v>
      </c>
      <c r="W62" s="15">
        <v>0</v>
      </c>
      <c r="X62" s="49">
        <f t="shared" si="1"/>
        <v>0</v>
      </c>
      <c r="Y62" s="32">
        <v>0</v>
      </c>
      <c r="Z62" s="28">
        <v>0</v>
      </c>
      <c r="AA62" s="7">
        <v>0</v>
      </c>
      <c r="AB62" s="35">
        <v>0</v>
      </c>
      <c r="AC62" s="35">
        <v>0</v>
      </c>
      <c r="AD62" s="7">
        <v>0</v>
      </c>
      <c r="AE62" s="28">
        <v>0</v>
      </c>
      <c r="AF62" s="28">
        <v>0</v>
      </c>
      <c r="AG62" s="28">
        <v>0</v>
      </c>
      <c r="AH62" s="15">
        <v>0</v>
      </c>
      <c r="AI62" s="29">
        <f t="shared" si="2"/>
        <v>2</v>
      </c>
    </row>
    <row r="63" spans="1:35" ht="26.25">
      <c r="A63" s="8" t="s">
        <v>108</v>
      </c>
      <c r="B63" s="6" t="s">
        <v>109</v>
      </c>
      <c r="C63" s="7">
        <v>0</v>
      </c>
      <c r="D63" s="7">
        <v>0</v>
      </c>
      <c r="E63" s="7">
        <v>0</v>
      </c>
      <c r="F63" s="7">
        <v>0</v>
      </c>
      <c r="G63" s="28">
        <f t="shared" si="0"/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35">
        <f t="shared" si="3"/>
        <v>0</v>
      </c>
      <c r="U63" s="7">
        <v>0</v>
      </c>
      <c r="V63" s="7">
        <v>0</v>
      </c>
      <c r="W63" s="15">
        <v>0</v>
      </c>
      <c r="X63" s="49">
        <f t="shared" si="1"/>
        <v>0</v>
      </c>
      <c r="Y63" s="32">
        <v>0</v>
      </c>
      <c r="Z63" s="28">
        <v>0</v>
      </c>
      <c r="AA63" s="7">
        <v>0</v>
      </c>
      <c r="AB63" s="35">
        <v>0</v>
      </c>
      <c r="AC63" s="35">
        <v>0</v>
      </c>
      <c r="AD63" s="7">
        <v>0</v>
      </c>
      <c r="AE63" s="28">
        <v>0</v>
      </c>
      <c r="AF63" s="28">
        <v>0</v>
      </c>
      <c r="AG63" s="28">
        <v>0</v>
      </c>
      <c r="AH63" s="15">
        <v>0</v>
      </c>
      <c r="AI63" s="29">
        <f t="shared" si="2"/>
        <v>0</v>
      </c>
    </row>
    <row r="64" spans="1:35" ht="50.25" customHeight="1">
      <c r="A64" s="8" t="s">
        <v>110</v>
      </c>
      <c r="B64" s="6" t="s">
        <v>111</v>
      </c>
      <c r="C64" s="7">
        <v>0</v>
      </c>
      <c r="D64" s="7">
        <v>0</v>
      </c>
      <c r="E64" s="7">
        <v>0</v>
      </c>
      <c r="F64" s="7">
        <v>0</v>
      </c>
      <c r="G64" s="28">
        <f t="shared" si="0"/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35">
        <f t="shared" si="3"/>
        <v>0</v>
      </c>
      <c r="U64" s="7">
        <v>0</v>
      </c>
      <c r="V64" s="7">
        <v>0</v>
      </c>
      <c r="W64" s="15">
        <v>0</v>
      </c>
      <c r="X64" s="49">
        <f t="shared" si="1"/>
        <v>0</v>
      </c>
      <c r="Y64" s="32">
        <v>0</v>
      </c>
      <c r="Z64" s="28">
        <v>0</v>
      </c>
      <c r="AA64" s="7">
        <v>0</v>
      </c>
      <c r="AB64" s="35">
        <v>0</v>
      </c>
      <c r="AC64" s="35">
        <v>0</v>
      </c>
      <c r="AD64" s="7">
        <v>0</v>
      </c>
      <c r="AE64" s="28">
        <v>0</v>
      </c>
      <c r="AF64" s="28">
        <v>0</v>
      </c>
      <c r="AG64" s="28">
        <v>0</v>
      </c>
      <c r="AH64" s="15">
        <v>0</v>
      </c>
      <c r="AI64" s="29">
        <f t="shared" si="2"/>
        <v>0</v>
      </c>
    </row>
    <row r="65" spans="1:35" ht="51.75">
      <c r="A65" s="8" t="s">
        <v>112</v>
      </c>
      <c r="B65" s="6" t="s">
        <v>113</v>
      </c>
      <c r="C65" s="7">
        <v>0</v>
      </c>
      <c r="D65" s="7">
        <v>0</v>
      </c>
      <c r="E65" s="7">
        <v>0</v>
      </c>
      <c r="F65" s="7">
        <v>0</v>
      </c>
      <c r="G65" s="28">
        <f t="shared" si="0"/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35">
        <f t="shared" si="3"/>
        <v>0</v>
      </c>
      <c r="U65" s="7">
        <v>0</v>
      </c>
      <c r="V65" s="7">
        <v>0</v>
      </c>
      <c r="W65" s="15">
        <v>0</v>
      </c>
      <c r="X65" s="49">
        <f t="shared" si="1"/>
        <v>0</v>
      </c>
      <c r="Y65" s="32">
        <v>0</v>
      </c>
      <c r="Z65" s="28">
        <v>0</v>
      </c>
      <c r="AA65" s="7">
        <v>0</v>
      </c>
      <c r="AB65" s="35">
        <v>0</v>
      </c>
      <c r="AC65" s="35">
        <v>0</v>
      </c>
      <c r="AD65" s="7">
        <v>0</v>
      </c>
      <c r="AE65" s="28">
        <v>0</v>
      </c>
      <c r="AF65" s="28">
        <v>0</v>
      </c>
      <c r="AG65" s="28">
        <v>0</v>
      </c>
      <c r="AH65" s="15">
        <v>0</v>
      </c>
      <c r="AI65" s="29">
        <f t="shared" si="2"/>
        <v>0</v>
      </c>
    </row>
    <row r="66" spans="1:35" ht="77.25">
      <c r="A66" s="8" t="s">
        <v>114</v>
      </c>
      <c r="B66" s="6" t="s">
        <v>115</v>
      </c>
      <c r="C66" s="7">
        <v>0</v>
      </c>
      <c r="D66" s="7">
        <v>0</v>
      </c>
      <c r="E66" s="7">
        <v>0</v>
      </c>
      <c r="F66" s="7">
        <v>0</v>
      </c>
      <c r="G66" s="28">
        <f t="shared" si="0"/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35">
        <f t="shared" si="3"/>
        <v>0</v>
      </c>
      <c r="U66" s="7">
        <v>0</v>
      </c>
      <c r="V66" s="7">
        <v>0</v>
      </c>
      <c r="W66" s="15">
        <v>0</v>
      </c>
      <c r="X66" s="49">
        <f t="shared" si="1"/>
        <v>0</v>
      </c>
      <c r="Y66" s="32">
        <v>0</v>
      </c>
      <c r="Z66" s="28">
        <v>0</v>
      </c>
      <c r="AA66" s="7">
        <v>0</v>
      </c>
      <c r="AB66" s="35">
        <v>0</v>
      </c>
      <c r="AC66" s="35">
        <v>0</v>
      </c>
      <c r="AD66" s="7">
        <v>0</v>
      </c>
      <c r="AE66" s="28">
        <v>0</v>
      </c>
      <c r="AF66" s="28">
        <v>0</v>
      </c>
      <c r="AG66" s="28">
        <v>0</v>
      </c>
      <c r="AH66" s="15">
        <v>0</v>
      </c>
      <c r="AI66" s="29">
        <f t="shared" si="2"/>
        <v>0</v>
      </c>
    </row>
    <row r="67" spans="1:35" ht="77.25">
      <c r="A67" s="8" t="s">
        <v>116</v>
      </c>
      <c r="B67" s="6" t="s">
        <v>117</v>
      </c>
      <c r="C67" s="7">
        <v>0</v>
      </c>
      <c r="D67" s="7">
        <v>0</v>
      </c>
      <c r="E67" s="7">
        <v>0</v>
      </c>
      <c r="F67" s="7">
        <v>0</v>
      </c>
      <c r="G67" s="28">
        <f t="shared" si="0"/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35">
        <f t="shared" si="3"/>
        <v>0</v>
      </c>
      <c r="U67" s="7">
        <v>0</v>
      </c>
      <c r="V67" s="7">
        <v>0</v>
      </c>
      <c r="W67" s="15">
        <v>0</v>
      </c>
      <c r="X67" s="49">
        <f t="shared" si="1"/>
        <v>0</v>
      </c>
      <c r="Y67" s="32">
        <v>0</v>
      </c>
      <c r="Z67" s="28">
        <v>0</v>
      </c>
      <c r="AA67" s="7">
        <v>0</v>
      </c>
      <c r="AB67" s="35">
        <v>0</v>
      </c>
      <c r="AC67" s="35">
        <v>0</v>
      </c>
      <c r="AD67" s="7">
        <v>0</v>
      </c>
      <c r="AE67" s="28">
        <v>0</v>
      </c>
      <c r="AF67" s="28">
        <v>0</v>
      </c>
      <c r="AG67" s="28">
        <v>0</v>
      </c>
      <c r="AH67" s="15">
        <v>0</v>
      </c>
      <c r="AI67" s="29">
        <f t="shared" si="2"/>
        <v>0</v>
      </c>
    </row>
    <row r="68" spans="1:35" ht="39">
      <c r="A68" s="5" t="s">
        <v>118</v>
      </c>
      <c r="B68" s="6" t="s">
        <v>119</v>
      </c>
      <c r="C68" s="7">
        <v>117</v>
      </c>
      <c r="D68" s="7">
        <v>48</v>
      </c>
      <c r="E68" s="7">
        <v>54</v>
      </c>
      <c r="F68" s="7">
        <v>46</v>
      </c>
      <c r="G68" s="28">
        <f t="shared" si="0"/>
        <v>265</v>
      </c>
      <c r="H68" s="7">
        <v>58</v>
      </c>
      <c r="I68" s="7">
        <v>1</v>
      </c>
      <c r="J68" s="7">
        <v>2</v>
      </c>
      <c r="K68" s="7">
        <v>3</v>
      </c>
      <c r="L68" s="7">
        <v>2</v>
      </c>
      <c r="M68" s="7">
        <v>3</v>
      </c>
      <c r="N68" s="7">
        <v>1</v>
      </c>
      <c r="O68" s="7">
        <v>2</v>
      </c>
      <c r="P68" s="7">
        <v>1</v>
      </c>
      <c r="Q68" s="7">
        <v>1</v>
      </c>
      <c r="R68" s="7">
        <v>1</v>
      </c>
      <c r="S68" s="7">
        <v>1</v>
      </c>
      <c r="T68" s="35">
        <f t="shared" si="3"/>
        <v>17</v>
      </c>
      <c r="U68" s="7">
        <v>5</v>
      </c>
      <c r="V68" s="7">
        <v>1</v>
      </c>
      <c r="W68" s="15">
        <v>4</v>
      </c>
      <c r="X68" s="49">
        <f t="shared" si="1"/>
        <v>10</v>
      </c>
      <c r="Y68" s="32">
        <v>2</v>
      </c>
      <c r="Z68" s="28">
        <v>3</v>
      </c>
      <c r="AA68" s="7">
        <v>32</v>
      </c>
      <c r="AB68" s="35">
        <v>4</v>
      </c>
      <c r="AC68" s="35">
        <v>1</v>
      </c>
      <c r="AD68" s="7">
        <v>5</v>
      </c>
      <c r="AE68" s="28">
        <v>1</v>
      </c>
      <c r="AF68" s="28">
        <v>1</v>
      </c>
      <c r="AG68" s="28">
        <v>5</v>
      </c>
      <c r="AH68" s="15">
        <v>7</v>
      </c>
      <c r="AI68" s="29">
        <f t="shared" si="2"/>
        <v>368</v>
      </c>
    </row>
    <row r="69" spans="1:35" ht="14.25" customHeight="1">
      <c r="A69" s="5" t="s">
        <v>120</v>
      </c>
      <c r="B69" s="6" t="s">
        <v>121</v>
      </c>
      <c r="C69" s="7">
        <v>413</v>
      </c>
      <c r="D69" s="7">
        <v>186</v>
      </c>
      <c r="E69" s="7">
        <v>180</v>
      </c>
      <c r="F69" s="7">
        <v>148</v>
      </c>
      <c r="G69" s="28">
        <f t="shared" si="0"/>
        <v>927</v>
      </c>
      <c r="H69" s="7">
        <v>202</v>
      </c>
      <c r="I69" s="7">
        <v>3</v>
      </c>
      <c r="J69" s="7">
        <v>6</v>
      </c>
      <c r="K69" s="7">
        <v>9</v>
      </c>
      <c r="L69" s="7">
        <v>6</v>
      </c>
      <c r="M69" s="7">
        <v>9</v>
      </c>
      <c r="N69" s="7">
        <v>3</v>
      </c>
      <c r="O69" s="7">
        <v>10</v>
      </c>
      <c r="P69" s="7">
        <v>3</v>
      </c>
      <c r="Q69" s="7">
        <v>13</v>
      </c>
      <c r="R69" s="7">
        <v>3</v>
      </c>
      <c r="S69" s="7">
        <v>3</v>
      </c>
      <c r="T69" s="44">
        <f>SUM(T18:T68)</f>
        <v>65</v>
      </c>
      <c r="U69" s="7">
        <v>17</v>
      </c>
      <c r="V69" s="7">
        <v>3</v>
      </c>
      <c r="W69" s="15">
        <v>12</v>
      </c>
      <c r="X69" s="50">
        <f>SUM(X18:X68)</f>
        <v>32</v>
      </c>
      <c r="Y69" s="21">
        <v>6</v>
      </c>
      <c r="Z69" s="7">
        <v>11</v>
      </c>
      <c r="AA69" s="7">
        <v>114</v>
      </c>
      <c r="AB69" s="11">
        <v>12</v>
      </c>
      <c r="AC69" s="11">
        <v>3</v>
      </c>
      <c r="AD69" s="7">
        <v>15</v>
      </c>
      <c r="AE69" s="7">
        <v>13</v>
      </c>
      <c r="AF69" s="7">
        <v>3</v>
      </c>
      <c r="AG69" s="7">
        <v>21</v>
      </c>
      <c r="AH69" s="15">
        <v>37</v>
      </c>
      <c r="AI69" s="17">
        <f>SUM(AI18:AI68)</f>
        <v>1298</v>
      </c>
    </row>
    <row r="70" spans="1:35" ht="14.25" customHeight="1">
      <c r="A70" s="37"/>
      <c r="B70" s="38"/>
      <c r="C70" s="39"/>
      <c r="D70" s="39"/>
      <c r="E70" s="39"/>
      <c r="F70" s="39"/>
      <c r="G70" s="40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45"/>
      <c r="U70" s="39"/>
      <c r="V70" s="39"/>
      <c r="W70" s="39"/>
      <c r="X70" s="51"/>
      <c r="Y70" s="39"/>
      <c r="Z70" s="39"/>
      <c r="AA70" s="39"/>
      <c r="AB70" s="41"/>
      <c r="AC70" s="41"/>
      <c r="AD70" s="39"/>
      <c r="AE70" s="39"/>
      <c r="AF70" s="39"/>
      <c r="AG70" s="39"/>
      <c r="AH70" s="39"/>
      <c r="AI70" s="42"/>
    </row>
    <row r="71" spans="1:29" s="1" customFormat="1" ht="15">
      <c r="A71" s="2" t="s">
        <v>122</v>
      </c>
      <c r="T71" s="9"/>
      <c r="X71" s="9"/>
      <c r="AB71" s="9"/>
      <c r="AC71" s="9"/>
    </row>
    <row r="72" spans="1:29" s="1" customFormat="1" ht="15">
      <c r="A72" s="2"/>
      <c r="T72" s="46"/>
      <c r="X72" s="9"/>
      <c r="AB72" s="9"/>
      <c r="AC72" s="9"/>
    </row>
    <row r="73" spans="1:29" s="1" customFormat="1" ht="15">
      <c r="A73" s="2" t="s">
        <v>123</v>
      </c>
      <c r="T73" s="9"/>
      <c r="X73" s="9"/>
      <c r="AB73" s="9"/>
      <c r="AC73" s="9"/>
    </row>
    <row r="74" spans="1:29" s="1" customFormat="1" ht="15">
      <c r="A74" s="2" t="s">
        <v>171</v>
      </c>
      <c r="T74" s="9"/>
      <c r="X74" s="9"/>
      <c r="AB74" s="9"/>
      <c r="AC74" s="9"/>
    </row>
    <row r="75" spans="1:29" s="1" customFormat="1" ht="15">
      <c r="A75" s="2"/>
      <c r="T75" s="9"/>
      <c r="X75" s="9"/>
      <c r="AB75" s="9"/>
      <c r="AC75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2700-00-907</cp:lastModifiedBy>
  <cp:lastPrinted>2015-07-16T02:09:48Z</cp:lastPrinted>
  <dcterms:created xsi:type="dcterms:W3CDTF">2015-07-15T04:44:25Z</dcterms:created>
  <dcterms:modified xsi:type="dcterms:W3CDTF">2015-07-24T06:25:26Z</dcterms:modified>
  <cp:category/>
  <cp:version/>
  <cp:contentType/>
  <cp:contentStatus/>
</cp:coreProperties>
</file>